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8195" windowHeight="11385"/>
  </bookViews>
  <sheets>
    <sheet name="отчет тек. ремонт" sheetId="4" r:id="rId1"/>
    <sheet name="отчет сод. жилья" sheetId="5" state="hidden" r:id="rId2"/>
    <sheet name="расход по дому ТО" sheetId="6" state="hidden" r:id="rId3"/>
    <sheet name="Лист1" sheetId="7" state="hidden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B7" i="4" l="1"/>
  <c r="D9" i="4" l="1"/>
  <c r="D8" i="4"/>
  <c r="C7" i="4"/>
  <c r="D10" i="5" l="1"/>
  <c r="D9" i="5"/>
  <c r="E14" i="5" l="1"/>
  <c r="F14" i="5"/>
  <c r="G13" i="5"/>
  <c r="G12" i="5"/>
  <c r="G11" i="5"/>
  <c r="G10" i="5"/>
  <c r="G9" i="5"/>
  <c r="C10" i="4"/>
  <c r="B10" i="4"/>
  <c r="B8" i="5" l="1"/>
  <c r="B14" i="5" s="1"/>
  <c r="C22" i="5" l="1"/>
  <c r="B22" i="5"/>
  <c r="D13" i="4" l="1"/>
  <c r="I24" i="6"/>
  <c r="I25" i="6" s="1"/>
  <c r="D8" i="5" s="1"/>
  <c r="D14" i="5" s="1"/>
  <c r="G22" i="5"/>
  <c r="XFD22" i="5" s="1"/>
  <c r="G24" i="5"/>
  <c r="C8" i="5"/>
  <c r="D15" i="4" l="1"/>
  <c r="G8" i="5"/>
  <c r="G14" i="5" s="1"/>
  <c r="C14" i="5"/>
  <c r="G16" i="5" s="1"/>
</calcChain>
</file>

<file path=xl/sharedStrings.xml><?xml version="1.0" encoding="utf-8"?>
<sst xmlns="http://schemas.openxmlformats.org/spreadsheetml/2006/main" count="66" uniqueCount="53">
  <si>
    <t>№ п/п</t>
  </si>
  <si>
    <t>год</t>
  </si>
  <si>
    <t>месяц</t>
  </si>
  <si>
    <t>вид работ</t>
  </si>
  <si>
    <t>дата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</si>
  <si>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</si>
  <si>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</si>
  <si>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</si>
  <si>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</si>
  <si>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</si>
  <si>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</si>
  <si>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</si>
  <si>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</si>
  <si>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</si>
  <si>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</si>
  <si>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</si>
  <si>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</si>
  <si>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</si>
  <si>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</si>
  <si>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</si>
  <si>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</si>
  <si>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</si>
  <si>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</si>
  <si>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</si>
  <si>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</si>
  <si>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</si>
  <si>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</si>
  <si>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</si>
  <si>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</si>
  <si>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 М. Шоссе, 17</t>
  </si>
  <si>
    <t>Остаток денежных средств дома на 01.06.2015 г</t>
  </si>
  <si>
    <t>июнь</t>
  </si>
  <si>
    <t>кв. 123</t>
  </si>
  <si>
    <t>Смена труб ГВС</t>
  </si>
  <si>
    <t>Объем выполненых работ</t>
  </si>
  <si>
    <t>Труба PN 20 ф 32 мм-1,5 м/п</t>
  </si>
  <si>
    <t>подвал</t>
  </si>
  <si>
    <t>Дезинсекция подвального помощения</t>
  </si>
  <si>
    <t>Обработка подвального помещения -1162,4м 2</t>
  </si>
  <si>
    <t>Дезинсекция(блохи)</t>
  </si>
  <si>
    <t>1162,4 м2</t>
  </si>
  <si>
    <t>№188</t>
  </si>
  <si>
    <t>19.06.15.</t>
  </si>
  <si>
    <t>Генеральный директор ООО У0 "ТаганСервис"____________________________________________Брехов Ю.А.</t>
  </si>
  <si>
    <t>Информация о собранных и израсходованных денежных средствах по статье "Содержание Жилья" за период с 01.06.2015 г по 31.07.2015 г в доме по адресу ул. М. Шоссе, 17</t>
  </si>
  <si>
    <t>Остаток денежных средств дома на 31.07.2015 г</t>
  </si>
  <si>
    <t>за период с 01.06.2015 по 31.07.2015 гг.</t>
  </si>
  <si>
    <t>Содержание и Ремонт жилья</t>
  </si>
  <si>
    <t>Переходящее сальдо на 01.06.2015 г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</si>
  <si>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М. Шоссе, 17</t>
  </si>
  <si>
    <t>Остаток денежных средств дома на 31.12.2015 г</t>
  </si>
  <si>
    <t>дебиторская задолженность жителейпо всем статьям  на 01.01.2016 г. составляет: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</si>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</sst>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1" fillId="0" borderId="3" xfId="0" applyFont="1" applyBorder="1"/>
    <xf numFmtId="0" fontId="0" fillId="2" borderId="12" xfId="0" applyFill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18" xfId="0" applyBorder="1" applyAlignment="1">
      <alignment wrapText="1"/>
    </xf>
    <xf numFmtId="0" fontId="5" fillId="0" borderId="12" xfId="0" applyFont="1" applyBorder="1" applyAlignment="1">
      <alignment wrapText="1"/>
    </xf>
    <xf numFmtId="0" fontId="1" fillId="0" borderId="4" xfId="0" applyFont="1" applyBorder="1"/>
    <xf numFmtId="0" fontId="3" fillId="0" borderId="18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0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3" xfId="0" applyNumberFormat="1" applyBorder="1" applyAlignment="1">
      <alignment vertical="center"/>
    </xf>
    <xf numFmtId="0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vertical="center"/>
    </xf>
    <xf numFmtId="164" fontId="3" fillId="0" borderId="10" xfId="0" applyNumberFormat="1" applyFont="1" applyBorder="1" applyAlignment="1"/>
    <xf numFmtId="164" fontId="3" fillId="0" borderId="14" xfId="0" applyNumberFormat="1" applyFont="1" applyBorder="1" applyAlignment="1"/>
    <xf numFmtId="2" fontId="3" fillId="0" borderId="19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2" borderId="18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19" xfId="0" applyNumberFormat="1" applyFill="1" applyBorder="1" applyAlignment="1">
      <alignment horizontal="center" vertical="center"/>
    </xf>
    <xf numFmtId="2" fontId="3" fillId="0" borderId="17" xfId="0" applyNumberFormat="1" applyFont="1" applyBorder="1"/>
    <xf numFmtId="0" fontId="8" fillId="0" borderId="0" xfId="0" applyFont="1"/>
    <xf numFmtId="0" fontId="0" fillId="0" borderId="15" xfId="0" applyBorder="1" applyAlignment="1">
      <alignment wrapText="1"/>
    </xf>
    <xf numFmtId="2" fontId="0" fillId="0" borderId="3" xfId="0" applyNumberForma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2" fontId="4" fillId="0" borderId="0" xfId="0" applyNumberFormat="1" applyFont="1" applyAlignment="1">
      <alignment wrapText="1"/>
    </xf>
    <xf numFmtId="0" fontId="1" fillId="0" borderId="0" xfId="0" applyFont="1" applyFill="1" applyBorder="1" applyAlignment="1"/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7" fillId="0" borderId="26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AF28">
            <v>502673.03</v>
          </cell>
          <cell r="AH28">
            <v>424029.62</v>
          </cell>
          <cell r="BB28">
            <v>92902.341000000015</v>
          </cell>
          <cell r="BD28">
            <v>8008.8225000000002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tabSelected="1" topLeftCell="A7" workbookViewId="0">
      <selection activeCell="H17" sqref="H17"/>
    </sheetView>
  </sheetViews>
  <sheetFormatPr defaultRowHeight="12.75" x14ac:dyDescent="0.2"/>
  <cols>
    <col min="1" max="1" width="31.7109375" customWidth="1"/>
    <col min="2" max="3" width="23.85546875" customWidth="1"/>
    <col min="4" max="4" width="21.140625" customWidth="1"/>
    <col min="8" max="8" width="9.140625" customWidth="1"/>
    <col min="9" max="9" width="11.7109375" customWidth="1"/>
  </cols>
  <sheetData>
    <row r="2" spans="1:4" ht="78" customHeight="1" x14ac:dyDescent="0.2">
      <c r="A2" s="57" t="s">
        <v>49</v>
      </c>
      <c r="B2" s="57"/>
      <c r="C2" s="57"/>
      <c r="D2" s="57"/>
    </row>
    <row r="3" spans="1:4" ht="23.25" x14ac:dyDescent="0.35">
      <c r="A3" s="10"/>
      <c r="B3" s="10"/>
      <c r="C3" s="10"/>
      <c r="D3" s="10"/>
    </row>
    <row r="4" spans="1:4" ht="13.5" thickBot="1" x14ac:dyDescent="0.25"/>
    <row r="5" spans="1:4" ht="60" customHeight="1" x14ac:dyDescent="0.25">
      <c r="A5" s="51"/>
      <c r="B5" s="19" t="s">
        <v>5</v>
      </c>
      <c r="C5" s="19" t="s">
        <v>6</v>
      </c>
      <c r="D5" s="19" t="s">
        <v>7</v>
      </c>
    </row>
    <row r="6" spans="1:4" ht="15" customHeight="1" x14ac:dyDescent="0.25">
      <c r="A6" s="58" t="s">
        <v>48</v>
      </c>
      <c r="B6" s="59"/>
      <c r="C6" s="53">
        <v>0</v>
      </c>
      <c r="D6" s="53"/>
    </row>
    <row r="7" spans="1:4" x14ac:dyDescent="0.2">
      <c r="A7" s="8" t="s">
        <v>47</v>
      </c>
      <c r="B7" s="4">
        <f>[1]декабрь!$AF$28</f>
        <v>502673.03</v>
      </c>
      <c r="C7" s="4">
        <f>[1]декабрь!$AH$28</f>
        <v>424029.62</v>
      </c>
      <c r="D7" s="52">
        <v>294452.09000000003</v>
      </c>
    </row>
    <row r="8" spans="1:4" ht="25.5" x14ac:dyDescent="0.2">
      <c r="A8" s="2" t="s">
        <v>16</v>
      </c>
      <c r="B8" s="1">
        <v>0</v>
      </c>
      <c r="C8" s="1">
        <v>0</v>
      </c>
      <c r="D8" s="22">
        <f>[1]декабрь!$BB$28</f>
        <v>92902.341000000015</v>
      </c>
    </row>
    <row r="9" spans="1:4" ht="26.25" thickBot="1" x14ac:dyDescent="0.25">
      <c r="A9" s="2" t="s">
        <v>17</v>
      </c>
      <c r="B9" s="1">
        <v>0</v>
      </c>
      <c r="C9" s="1">
        <v>0</v>
      </c>
      <c r="D9" s="22">
        <f>[1]декабрь!$BD$28</f>
        <v>8008.8225000000002</v>
      </c>
    </row>
    <row r="10" spans="1:4" ht="13.5" hidden="1" customHeight="1" thickBot="1" x14ac:dyDescent="0.25">
      <c r="A10" s="8" t="s">
        <v>11</v>
      </c>
      <c r="B10" s="1" t="e">
        <f>#REF!</f>
        <v>#REF!</v>
      </c>
      <c r="C10" s="1" t="e">
        <f>#REF!</f>
        <v>#REF!</v>
      </c>
      <c r="D10" s="22"/>
    </row>
    <row r="11" spans="1:4" ht="13.5" hidden="1" customHeight="1" thickBot="1" x14ac:dyDescent="0.25">
      <c r="A11" s="6" t="s">
        <v>12</v>
      </c>
      <c r="B11" s="1">
        <v>0</v>
      </c>
      <c r="C11" s="1">
        <v>0</v>
      </c>
      <c r="D11" s="22"/>
    </row>
    <row r="12" spans="1:4" ht="13.5" hidden="1" customHeight="1" thickBot="1" x14ac:dyDescent="0.25">
      <c r="A12" s="14" t="s">
        <v>13</v>
      </c>
      <c r="B12" s="1">
        <v>0</v>
      </c>
      <c r="C12" s="1">
        <v>0</v>
      </c>
      <c r="D12" s="22"/>
    </row>
    <row r="13" spans="1:4" ht="15.75" thickBot="1" x14ac:dyDescent="0.3">
      <c r="A13" s="15" t="s">
        <v>14</v>
      </c>
      <c r="B13" s="16">
        <v>502673.03</v>
      </c>
      <c r="C13" s="16">
        <v>424029.62</v>
      </c>
      <c r="D13" s="49">
        <f>SUM(D7:D12)</f>
        <v>395363.25350000005</v>
      </c>
    </row>
    <row r="15" spans="1:4" ht="15.75" customHeight="1" x14ac:dyDescent="0.25">
      <c r="A15" s="56" t="s">
        <v>50</v>
      </c>
      <c r="B15" s="56"/>
      <c r="C15" s="56"/>
      <c r="D15" s="54">
        <f>C13-D13</f>
        <v>28666.366499999946</v>
      </c>
    </row>
    <row r="18" spans="1:4" ht="15.75" x14ac:dyDescent="0.25">
      <c r="A18" s="56" t="s">
        <v>30</v>
      </c>
      <c r="B18" s="56"/>
      <c r="C18" s="56"/>
      <c r="D18" s="56"/>
    </row>
    <row r="19" spans="1:4" ht="15.75" thickBot="1" x14ac:dyDescent="0.3">
      <c r="A19" s="42"/>
      <c r="B19" s="42"/>
      <c r="C19" s="42"/>
      <c r="D19" s="43"/>
    </row>
    <row r="20" spans="1:4" ht="13.5" thickBot="1" x14ac:dyDescent="0.25">
      <c r="A20" s="46" t="s">
        <v>28</v>
      </c>
      <c r="B20" s="9">
        <v>27153.63</v>
      </c>
      <c r="C20" s="9">
        <v>27058.79</v>
      </c>
      <c r="D20" s="47">
        <v>0</v>
      </c>
    </row>
    <row r="22" spans="1:4" ht="15.75" x14ac:dyDescent="0.25">
      <c r="A22" s="56" t="s">
        <v>50</v>
      </c>
      <c r="B22" s="56"/>
      <c r="C22" s="56"/>
      <c r="D22" s="56"/>
    </row>
    <row r="24" spans="1:4" x14ac:dyDescent="0.2">
      <c r="A24" s="55"/>
      <c r="B24" s="55"/>
      <c r="C24" s="55"/>
      <c r="D24" s="55"/>
    </row>
    <row r="26" spans="1:4" x14ac:dyDescent="0.2">
      <c r="A26" s="50" t="s">
        <v>51</v>
      </c>
      <c r="D26" s="50">
        <v>139323.38</v>
      </c>
    </row>
    <row r="29" spans="1:4" x14ac:dyDescent="0.2">
      <c r="A29" s="71" t="s">
        <v>52</v>
      </c>
    </row>
  </sheetData>
  <mergeCells count="5">
    <mergeCell ref="A18:D18"/>
    <mergeCell ref="A22:D22"/>
    <mergeCell ref="A2:D2"/>
    <mergeCell ref="A6:B6"/>
    <mergeCell ref="A15:C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27"/>
  <sheetViews>
    <sheetView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62" t="s">
        <v>44</v>
      </c>
      <c r="B3" s="62"/>
      <c r="C3" s="62"/>
      <c r="D3" s="62"/>
      <c r="E3" s="62"/>
      <c r="F3" s="62"/>
      <c r="G3" s="62"/>
    </row>
    <row r="5" spans="1:7" ht="15.75" x14ac:dyDescent="0.25">
      <c r="A5" s="56" t="s">
        <v>30</v>
      </c>
      <c r="B5" s="56"/>
      <c r="C5" s="56"/>
      <c r="D5" s="56"/>
      <c r="E5" s="56"/>
      <c r="F5" s="56"/>
      <c r="G5" s="11">
        <v>143414.07</v>
      </c>
    </row>
    <row r="6" spans="1:7" ht="13.5" thickBot="1" x14ac:dyDescent="0.25"/>
    <row r="7" spans="1:7" ht="63.75" thickBot="1" x14ac:dyDescent="0.3">
      <c r="A7" s="12"/>
      <c r="B7" s="13" t="s">
        <v>5</v>
      </c>
      <c r="C7" s="13" t="s">
        <v>6</v>
      </c>
      <c r="D7" s="19" t="s">
        <v>7</v>
      </c>
      <c r="E7" s="13" t="s">
        <v>8</v>
      </c>
      <c r="F7" s="13" t="s">
        <v>9</v>
      </c>
      <c r="G7" s="20" t="s">
        <v>10</v>
      </c>
    </row>
    <row r="8" spans="1:7" ht="15" customHeight="1" x14ac:dyDescent="0.2">
      <c r="A8" s="3" t="s">
        <v>15</v>
      </c>
      <c r="B8" s="4" t="e">
        <f>#REF!</f>
        <v>#REF!</v>
      </c>
      <c r="C8" s="4" t="e">
        <f>#REF!</f>
        <v>#REF!</v>
      </c>
      <c r="D8" s="21" t="e">
        <f>'расход по дому ТО'!I25</f>
        <v>#REF!</v>
      </c>
      <c r="E8" s="4">
        <v>23079.91</v>
      </c>
      <c r="F8" s="4">
        <v>0</v>
      </c>
      <c r="G8" s="22" t="e">
        <f>C8-D8</f>
        <v>#REF!</v>
      </c>
    </row>
    <row r="9" spans="1:7" ht="33" customHeight="1" x14ac:dyDescent="0.2">
      <c r="A9" s="2" t="s">
        <v>16</v>
      </c>
      <c r="B9" s="1">
        <v>0</v>
      </c>
      <c r="C9" s="1">
        <v>0</v>
      </c>
      <c r="D9" s="21" t="e">
        <f>(#REF!*1.74)*1</f>
        <v>#REF!</v>
      </c>
      <c r="E9" s="1">
        <v>0</v>
      </c>
      <c r="F9" s="1">
        <v>0</v>
      </c>
      <c r="G9" s="22" t="e">
        <f>C9-D9</f>
        <v>#REF!</v>
      </c>
    </row>
    <row r="10" spans="1:7" ht="31.5" customHeight="1" x14ac:dyDescent="0.2">
      <c r="A10" s="2" t="s">
        <v>17</v>
      </c>
      <c r="B10" s="1"/>
      <c r="C10" s="1"/>
      <c r="D10" s="21" t="e">
        <f>(#REF!*0.6)*1</f>
        <v>#REF!</v>
      </c>
      <c r="E10" s="1">
        <v>0</v>
      </c>
      <c r="F10" s="1">
        <v>0</v>
      </c>
      <c r="G10" s="22" t="e">
        <f>C10-D10</f>
        <v>#REF!</v>
      </c>
    </row>
    <row r="11" spans="1:7" ht="15" customHeight="1" x14ac:dyDescent="0.2">
      <c r="A11" s="3" t="s">
        <v>18</v>
      </c>
      <c r="B11" s="1">
        <v>0</v>
      </c>
      <c r="C11" s="1">
        <v>0</v>
      </c>
      <c r="D11" s="21"/>
      <c r="E11" s="1">
        <v>0</v>
      </c>
      <c r="F11" s="1">
        <v>0</v>
      </c>
      <c r="G11" s="23">
        <f t="shared" ref="G11:G13" si="0">C11-E11</f>
        <v>0</v>
      </c>
    </row>
    <row r="12" spans="1:7" ht="26.25" customHeight="1" x14ac:dyDescent="0.2">
      <c r="A12" s="2" t="s">
        <v>19</v>
      </c>
      <c r="B12" s="1">
        <v>0</v>
      </c>
      <c r="C12" s="1">
        <v>0</v>
      </c>
      <c r="D12" s="21"/>
      <c r="E12" s="1">
        <v>0</v>
      </c>
      <c r="F12" s="1">
        <v>0</v>
      </c>
      <c r="G12" s="23">
        <f t="shared" si="0"/>
        <v>0</v>
      </c>
    </row>
    <row r="13" spans="1:7" ht="34.5" customHeight="1" thickBot="1" x14ac:dyDescent="0.25">
      <c r="A13" s="24" t="s">
        <v>20</v>
      </c>
      <c r="B13" s="7">
        <v>0</v>
      </c>
      <c r="C13" s="7">
        <v>0</v>
      </c>
      <c r="D13" s="44"/>
      <c r="E13" s="7">
        <v>0</v>
      </c>
      <c r="F13" s="7">
        <v>0</v>
      </c>
      <c r="G13" s="45">
        <f t="shared" si="0"/>
        <v>0</v>
      </c>
    </row>
    <row r="14" spans="1:7" ht="15" customHeight="1" thickBot="1" x14ac:dyDescent="0.3">
      <c r="A14" s="15" t="s">
        <v>27</v>
      </c>
      <c r="B14" s="16" t="e">
        <f t="shared" ref="B14:G14" si="1">SUM(B8:B13)</f>
        <v>#REF!</v>
      </c>
      <c r="C14" s="16" t="e">
        <f t="shared" si="1"/>
        <v>#REF!</v>
      </c>
      <c r="D14" s="17" t="e">
        <f t="shared" si="1"/>
        <v>#REF!</v>
      </c>
      <c r="E14" s="16">
        <f t="shared" si="1"/>
        <v>23079.91</v>
      </c>
      <c r="F14" s="16">
        <f t="shared" si="1"/>
        <v>0</v>
      </c>
      <c r="G14" s="41" t="e">
        <f t="shared" si="1"/>
        <v>#REF!</v>
      </c>
    </row>
    <row r="15" spans="1:7" ht="15" customHeight="1" x14ac:dyDescent="0.25">
      <c r="A15" s="42"/>
      <c r="B15" s="42"/>
      <c r="C15" s="42"/>
      <c r="D15" s="43"/>
      <c r="E15" s="42"/>
      <c r="F15" s="42"/>
      <c r="G15" s="43"/>
    </row>
    <row r="16" spans="1:7" ht="15.75" x14ac:dyDescent="0.25">
      <c r="A16" s="56" t="s">
        <v>45</v>
      </c>
      <c r="B16" s="56"/>
      <c r="C16" s="56"/>
      <c r="D16" s="56"/>
      <c r="E16" s="56"/>
      <c r="F16" s="56"/>
      <c r="G16" s="18" t="e">
        <f>G5+C14-D14</f>
        <v>#REF!</v>
      </c>
    </row>
    <row r="17" spans="1:7 16384:16384" ht="15" customHeight="1" x14ac:dyDescent="0.25">
      <c r="A17" s="42"/>
      <c r="B17" s="42"/>
      <c r="C17" s="42"/>
      <c r="D17" s="43"/>
      <c r="E17" s="42"/>
      <c r="F17" s="42"/>
      <c r="G17" s="43"/>
    </row>
    <row r="18" spans="1:7 16384:16384" ht="15" customHeight="1" x14ac:dyDescent="0.25">
      <c r="A18" s="42"/>
      <c r="B18" s="42"/>
      <c r="C18" s="42"/>
      <c r="D18" s="43"/>
      <c r="E18" s="42"/>
      <c r="F18" s="42"/>
      <c r="G18" s="43"/>
    </row>
    <row r="19" spans="1:7 16384:16384" ht="15" customHeight="1" x14ac:dyDescent="0.25">
      <c r="A19" s="42"/>
      <c r="B19" s="42"/>
      <c r="C19" s="42"/>
      <c r="D19" s="43"/>
      <c r="E19" s="42"/>
      <c r="F19" s="42"/>
      <c r="G19" s="43"/>
    </row>
    <row r="20" spans="1:7 16384:16384" ht="15.75" x14ac:dyDescent="0.25">
      <c r="A20" s="56" t="s">
        <v>30</v>
      </c>
      <c r="B20" s="56"/>
      <c r="C20" s="56"/>
      <c r="D20" s="56"/>
      <c r="E20" s="56"/>
      <c r="F20" s="56"/>
      <c r="G20" s="18">
        <v>29380.22</v>
      </c>
    </row>
    <row r="21" spans="1:7 16384:16384" ht="15" customHeight="1" thickBot="1" x14ac:dyDescent="0.3">
      <c r="A21" s="42"/>
      <c r="B21" s="42"/>
      <c r="C21" s="42"/>
      <c r="D21" s="43"/>
      <c r="E21" s="42"/>
      <c r="F21" s="42"/>
      <c r="G21" s="43"/>
    </row>
    <row r="22" spans="1:7 16384:16384" ht="15" customHeight="1" thickBot="1" x14ac:dyDescent="0.25">
      <c r="A22" s="46" t="s">
        <v>28</v>
      </c>
      <c r="B22" s="9" t="e">
        <f>#REF!</f>
        <v>#REF!</v>
      </c>
      <c r="C22" s="9" t="e">
        <f>#REF!</f>
        <v>#REF!</v>
      </c>
      <c r="D22" s="47">
        <v>0</v>
      </c>
      <c r="E22" s="9">
        <v>2861.86</v>
      </c>
      <c r="F22" s="9">
        <v>0</v>
      </c>
      <c r="G22" s="48" t="e">
        <f>C22-D22</f>
        <v>#REF!</v>
      </c>
      <c r="XFD22" s="25" t="e">
        <f>SUM(G22)</f>
        <v>#REF!</v>
      </c>
    </row>
    <row r="23" spans="1:7 16384:16384" x14ac:dyDescent="0.2">
      <c r="G23" s="25"/>
    </row>
    <row r="24" spans="1:7 16384:16384" ht="15.75" x14ac:dyDescent="0.25">
      <c r="A24" s="56" t="s">
        <v>45</v>
      </c>
      <c r="B24" s="56"/>
      <c r="C24" s="56"/>
      <c r="D24" s="56"/>
      <c r="E24" s="56"/>
      <c r="F24" s="56"/>
      <c r="G24" s="18" t="e">
        <f>G20+C22-D22</f>
        <v>#REF!</v>
      </c>
    </row>
    <row r="27" spans="1:7 16384:16384" x14ac:dyDescent="0.2">
      <c r="A27" s="63" t="s">
        <v>43</v>
      </c>
      <c r="B27" s="63"/>
      <c r="C27" s="63"/>
      <c r="D27" s="63"/>
      <c r="E27" s="63"/>
    </row>
  </sheetData>
  <mergeCells count="6">
    <mergeCell ref="A3:G3"/>
    <mergeCell ref="A5:F5"/>
    <mergeCell ref="A24:F24"/>
    <mergeCell ref="A27:E27"/>
    <mergeCell ref="A16:F16"/>
    <mergeCell ref="A20:F20"/>
  </mergeCells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I25" sqref="I25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65" t="s">
        <v>21</v>
      </c>
      <c r="B2" s="65"/>
      <c r="C2" s="65"/>
      <c r="D2" s="65"/>
      <c r="E2" s="65"/>
      <c r="F2" s="65"/>
      <c r="G2" s="65"/>
      <c r="H2" s="65"/>
      <c r="I2" s="65"/>
    </row>
    <row r="3" spans="1:9" ht="17.25" x14ac:dyDescent="0.3">
      <c r="A3" s="65" t="s">
        <v>29</v>
      </c>
      <c r="B3" s="65"/>
      <c r="C3" s="65"/>
      <c r="D3" s="65"/>
      <c r="E3" s="65"/>
      <c r="F3" s="65"/>
      <c r="G3" s="65"/>
      <c r="H3" s="65"/>
      <c r="I3" s="65"/>
    </row>
    <row r="4" spans="1:9" ht="17.25" x14ac:dyDescent="0.3">
      <c r="A4" s="65" t="s">
        <v>46</v>
      </c>
      <c r="B4" s="65"/>
      <c r="C4" s="65"/>
      <c r="D4" s="65"/>
      <c r="E4" s="65"/>
      <c r="F4" s="65"/>
      <c r="G4" s="65"/>
      <c r="H4" s="65"/>
      <c r="I4" s="65"/>
    </row>
    <row r="5" spans="1:9" ht="13.5" thickBot="1" x14ac:dyDescent="0.25"/>
    <row r="6" spans="1:9" ht="45.75" thickBot="1" x14ac:dyDescent="0.25">
      <c r="A6" s="26" t="s">
        <v>0</v>
      </c>
      <c r="B6" s="27" t="s">
        <v>1</v>
      </c>
      <c r="C6" s="28" t="s">
        <v>2</v>
      </c>
      <c r="D6" s="28" t="s">
        <v>22</v>
      </c>
      <c r="E6" s="28" t="s">
        <v>3</v>
      </c>
      <c r="F6" s="29" t="s">
        <v>34</v>
      </c>
      <c r="G6" s="29" t="s">
        <v>23</v>
      </c>
      <c r="H6" s="29" t="s">
        <v>4</v>
      </c>
      <c r="I6" s="5" t="s">
        <v>24</v>
      </c>
    </row>
    <row r="7" spans="1:9" x14ac:dyDescent="0.2">
      <c r="A7" s="30">
        <v>1</v>
      </c>
      <c r="B7" s="31">
        <v>2015</v>
      </c>
      <c r="C7" s="32" t="s">
        <v>31</v>
      </c>
      <c r="D7" s="33" t="s">
        <v>32</v>
      </c>
      <c r="E7" s="34" t="s">
        <v>33</v>
      </c>
      <c r="F7" s="35" t="s">
        <v>35</v>
      </c>
      <c r="G7" s="35"/>
      <c r="H7" s="35"/>
      <c r="I7" s="36">
        <v>1643.04</v>
      </c>
    </row>
    <row r="8" spans="1:9" ht="25.5" x14ac:dyDescent="0.2">
      <c r="A8" s="30">
        <v>2</v>
      </c>
      <c r="B8" s="31">
        <v>2015</v>
      </c>
      <c r="C8" s="32" t="s">
        <v>31</v>
      </c>
      <c r="D8" s="33" t="s">
        <v>36</v>
      </c>
      <c r="E8" s="34" t="s">
        <v>37</v>
      </c>
      <c r="F8" s="35" t="s">
        <v>38</v>
      </c>
      <c r="G8" s="35"/>
      <c r="H8" s="35"/>
      <c r="I8" s="36">
        <v>16947.05</v>
      </c>
    </row>
    <row r="9" spans="1:9" x14ac:dyDescent="0.2">
      <c r="A9" s="30">
        <v>3</v>
      </c>
      <c r="B9" s="31">
        <v>2015</v>
      </c>
      <c r="C9" s="32" t="s">
        <v>31</v>
      </c>
      <c r="D9" s="33"/>
      <c r="E9" s="34" t="s">
        <v>39</v>
      </c>
      <c r="F9" s="35" t="s">
        <v>40</v>
      </c>
      <c r="G9" s="35" t="s">
        <v>41</v>
      </c>
      <c r="H9" s="35" t="s">
        <v>42</v>
      </c>
      <c r="I9" s="36">
        <v>5695.76</v>
      </c>
    </row>
    <row r="10" spans="1:9" x14ac:dyDescent="0.2">
      <c r="A10" s="30"/>
      <c r="B10" s="31"/>
      <c r="C10" s="32"/>
      <c r="D10" s="33"/>
      <c r="E10" s="34"/>
      <c r="F10" s="35"/>
      <c r="G10" s="35"/>
      <c r="H10" s="35"/>
      <c r="I10" s="36"/>
    </row>
    <row r="11" spans="1:9" x14ac:dyDescent="0.2">
      <c r="A11" s="30"/>
      <c r="B11" s="31"/>
      <c r="C11" s="32"/>
      <c r="D11" s="33"/>
      <c r="E11" s="34"/>
      <c r="F11" s="35"/>
      <c r="G11" s="35"/>
      <c r="H11" s="35"/>
      <c r="I11" s="36"/>
    </row>
    <row r="12" spans="1:9" x14ac:dyDescent="0.2">
      <c r="A12" s="30"/>
      <c r="B12" s="31"/>
      <c r="C12" s="32"/>
      <c r="D12" s="33"/>
      <c r="E12" s="34"/>
      <c r="F12" s="35"/>
      <c r="G12" s="35"/>
      <c r="H12" s="35"/>
      <c r="I12" s="36"/>
    </row>
    <row r="13" spans="1:9" x14ac:dyDescent="0.2">
      <c r="A13" s="30"/>
      <c r="B13" s="31"/>
      <c r="C13" s="32"/>
      <c r="D13" s="33"/>
      <c r="E13" s="34"/>
      <c r="F13" s="35"/>
      <c r="G13" s="35"/>
      <c r="H13" s="35"/>
      <c r="I13" s="36"/>
    </row>
    <row r="14" spans="1:9" x14ac:dyDescent="0.2">
      <c r="A14" s="30"/>
      <c r="B14" s="31"/>
      <c r="C14" s="32"/>
      <c r="D14" s="33"/>
      <c r="E14" s="34"/>
      <c r="F14" s="35"/>
      <c r="G14" s="35"/>
      <c r="H14" s="35"/>
      <c r="I14" s="36"/>
    </row>
    <row r="15" spans="1:9" x14ac:dyDescent="0.2">
      <c r="A15" s="30"/>
      <c r="B15" s="31"/>
      <c r="C15" s="32"/>
      <c r="D15" s="33"/>
      <c r="E15" s="34"/>
      <c r="F15" s="35"/>
      <c r="G15" s="35"/>
      <c r="H15" s="35"/>
      <c r="I15" s="36"/>
    </row>
    <row r="16" spans="1:9" x14ac:dyDescent="0.2">
      <c r="A16" s="30"/>
      <c r="B16" s="31"/>
      <c r="C16" s="32"/>
      <c r="D16" s="33"/>
      <c r="E16" s="34"/>
      <c r="F16" s="35"/>
      <c r="G16" s="35"/>
      <c r="H16" s="35"/>
      <c r="I16" s="36"/>
    </row>
    <row r="17" spans="1:9" hidden="1" x14ac:dyDescent="0.2">
      <c r="A17" s="30"/>
      <c r="B17" s="31"/>
      <c r="C17" s="32"/>
      <c r="D17" s="33"/>
      <c r="E17" s="34"/>
      <c r="F17" s="35"/>
      <c r="G17" s="35"/>
      <c r="H17" s="35"/>
      <c r="I17" s="36"/>
    </row>
    <row r="18" spans="1:9" hidden="1" x14ac:dyDescent="0.2">
      <c r="A18" s="30"/>
      <c r="B18" s="31"/>
      <c r="C18" s="32"/>
      <c r="D18" s="33"/>
      <c r="E18" s="34"/>
      <c r="F18" s="35"/>
      <c r="G18" s="35"/>
      <c r="H18" s="35"/>
      <c r="I18" s="36"/>
    </row>
    <row r="19" spans="1:9" hidden="1" x14ac:dyDescent="0.2">
      <c r="A19" s="30"/>
      <c r="B19" s="31"/>
      <c r="C19" s="32"/>
      <c r="D19" s="33"/>
      <c r="E19" s="34"/>
      <c r="F19" s="35"/>
      <c r="G19" s="35"/>
      <c r="H19" s="35"/>
      <c r="I19" s="36"/>
    </row>
    <row r="20" spans="1:9" hidden="1" x14ac:dyDescent="0.2">
      <c r="A20" s="30"/>
      <c r="B20" s="31"/>
      <c r="C20" s="32"/>
      <c r="D20" s="33"/>
      <c r="E20" s="34"/>
      <c r="F20" s="35"/>
      <c r="G20" s="35"/>
      <c r="H20" s="35"/>
      <c r="I20" s="36"/>
    </row>
    <row r="21" spans="1:9" hidden="1" x14ac:dyDescent="0.2">
      <c r="A21" s="30"/>
      <c r="B21" s="31"/>
      <c r="C21" s="32"/>
      <c r="D21" s="33"/>
      <c r="E21" s="34"/>
      <c r="F21" s="35"/>
      <c r="G21" s="35"/>
      <c r="H21" s="35"/>
      <c r="I21" s="36"/>
    </row>
    <row r="22" spans="1:9" hidden="1" x14ac:dyDescent="0.2">
      <c r="A22" s="30"/>
      <c r="B22" s="31"/>
      <c r="C22" s="32"/>
      <c r="D22" s="33"/>
      <c r="E22" s="34"/>
      <c r="F22" s="35"/>
      <c r="G22" s="35"/>
      <c r="H22" s="35"/>
      <c r="I22" s="36"/>
    </row>
    <row r="23" spans="1:9" hidden="1" x14ac:dyDescent="0.2">
      <c r="A23" s="30"/>
      <c r="B23" s="31"/>
      <c r="C23" s="32"/>
      <c r="D23" s="33"/>
      <c r="E23" s="34"/>
      <c r="F23" s="35"/>
      <c r="G23" s="35"/>
      <c r="H23" s="35"/>
      <c r="I23" s="36"/>
    </row>
    <row r="24" spans="1:9" ht="15.75" thickBot="1" x14ac:dyDescent="0.25">
      <c r="A24" s="37"/>
      <c r="B24" s="66" t="s">
        <v>25</v>
      </c>
      <c r="C24" s="67"/>
      <c r="D24" s="67"/>
      <c r="E24" s="67"/>
      <c r="F24" s="67"/>
      <c r="G24" s="67"/>
      <c r="H24" s="68"/>
      <c r="I24" s="38" t="e">
        <f>#REF!+#REF!</f>
        <v>#REF!</v>
      </c>
    </row>
    <row r="25" spans="1:9" ht="15.75" thickBot="1" x14ac:dyDescent="0.3">
      <c r="A25" s="60" t="s">
        <v>26</v>
      </c>
      <c r="B25" s="61"/>
      <c r="C25" s="61"/>
      <c r="D25" s="39"/>
      <c r="E25" s="39"/>
      <c r="F25" s="39"/>
      <c r="G25" s="39"/>
      <c r="H25" s="39"/>
      <c r="I25" s="40" t="e">
        <f>SUM(I7:I24)</f>
        <v>#REF!</v>
      </c>
    </row>
    <row r="26" spans="1:9" x14ac:dyDescent="0.2">
      <c r="A26" s="69"/>
      <c r="B26" s="69"/>
      <c r="C26" s="70"/>
      <c r="D26" s="70"/>
      <c r="E26" s="70"/>
      <c r="F26" s="70"/>
      <c r="G26" s="70"/>
      <c r="H26" s="70"/>
      <c r="I26" s="70"/>
    </row>
    <row r="30" spans="1:9" ht="15" x14ac:dyDescent="0.25">
      <c r="A30" s="64" t="s">
        <v>43</v>
      </c>
      <c r="B30" s="64"/>
      <c r="C30" s="64"/>
      <c r="D30" s="64"/>
      <c r="E30" s="64"/>
      <c r="F30" s="64"/>
      <c r="G30" s="64"/>
      <c r="H30" s="64"/>
      <c r="I30" s="64"/>
    </row>
  </sheetData>
  <mergeCells count="7">
    <mergeCell ref="A30:I30"/>
    <mergeCell ref="A2:I2"/>
    <mergeCell ref="A3:I3"/>
    <mergeCell ref="A4:I4"/>
    <mergeCell ref="B24:H24"/>
    <mergeCell ref="A25:C25"/>
    <mergeCell ref="A26:I2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тек. ремонт</vt:lpstr>
      <vt:lpstr>отчет сод. жилья</vt:lpstr>
      <vt:lpstr>расход по дому ТО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2016-01-28T06:32:46Z</cp:lastPrinted>
  <dcterms:created xsi:type="dcterms:W3CDTF">2015-02-24T21:57:31Z</dcterms:created>
  <dcterms:modified xsi:type="dcterms:W3CDTF">2016-02-23T14:08:56Z</dcterms:modified>
</cp:coreProperties>
</file>