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8195" windowHeight="11445"/>
  </bookViews>
  <sheets>
    <sheet name="отчет тек. ремонт" sheetId="4" r:id="rId1"/>
    <sheet name="отчет сод. жилья" sheetId="5" state="hidden" r:id="rId2"/>
    <sheet name="расход по дому ТО" sheetId="6" state="hidden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D9" i="4" l="1"/>
  <c r="D8" i="4"/>
  <c r="C7" i="4"/>
  <c r="B7" i="4"/>
  <c r="C17" i="4"/>
  <c r="B17" i="4"/>
  <c r="D19" i="4" l="1"/>
  <c r="D10" i="5" l="1"/>
  <c r="D9" i="5"/>
  <c r="E14" i="5"/>
  <c r="H22" i="6" l="1"/>
  <c r="H23" i="6" s="1"/>
  <c r="D8" i="5" s="1"/>
  <c r="D14" i="5" s="1"/>
  <c r="C10" i="4"/>
  <c r="C8" i="5" l="1"/>
  <c r="B8" i="5"/>
  <c r="B14" i="5" s="1"/>
  <c r="B10" i="4" l="1"/>
  <c r="C22" i="5"/>
  <c r="C14" i="5"/>
  <c r="B22" i="5"/>
  <c r="G16" i="5" l="1"/>
  <c r="G8" i="5"/>
  <c r="G14" i="5" s="1"/>
  <c r="G24" i="5"/>
  <c r="G22" i="5"/>
  <c r="D10" i="4"/>
  <c r="D12" i="4" s="1"/>
</calcChain>
</file>

<file path=xl/sharedStrings.xml><?xml version="1.0" encoding="utf-8"?>
<sst xmlns="http://schemas.openxmlformats.org/spreadsheetml/2006/main" count="49" uniqueCount="38">
  <si>
    <t>№ п/п</t>
  </si>
  <si>
    <t>год</t>
  </si>
  <si>
    <t>месяц</t>
  </si>
  <si>
    <t>вид работ</t>
  </si>
  <si>
    <t>дата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</si>
  <si>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</si>
  <si>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</si>
  <si>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</si>
  <si>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</si>
  <si>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</si>
  <si>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</si>
  <si>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Ремонт жилья: итого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</si>
  <si>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</si>
  <si>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</si>
  <si>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</si>
  <si>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</si>
  <si>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</si>
  <si>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</si>
  <si>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</si>
  <si>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</si>
  <si>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</si>
  <si>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</si>
  <si>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</si>
  <si>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</si>
  <si>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Содержание жилья: итого</t>
  </si>
  <si>
    <t>Содержание пожарных сетей</t>
  </si>
  <si>
    <t>в доме по адресу ул. Ремесленная, 14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</si>
  <si>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</si>
  <si>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</si>
  <si>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</si>
  <si>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Ремесленная , 14</t>
  </si>
  <si>
    <t>Остаток денежных средств дома на 31.07.2015 г</t>
  </si>
  <si>
    <t>Содержание и Ремонт жилья</t>
  </si>
  <si>
    <t>Переходящее сальдо на 01.06.2015 г</t>
  </si>
  <si>
    <t>Остаток денежных средств дома на 31.12.2015 г</t>
  </si>
  <si>
    <t>дебиторская задолженность жителей по состоянию  на 01.01.2016 г. состовляет:</t>
  </si>
  <si>
    <t>Информация о собранных и израсходованных денежных средствах по статье "Содержание и Ремонт Жилья" за период с 01.06.2015 г по 31.12.2015 г по адресу ул. Ремесленная , 14</t>
  </si>
  <si>
    <t>ООО У0 "ТаганСервис"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</si>
</sst>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3" fillId="0" borderId="2" xfId="0" applyFont="1" applyBorder="1" applyAlignment="1">
      <alignment horizontal="center" vertical="center" wrapText="1"/>
    </xf>
    <xf numFmtId="0" fontId="0" fillId="0" borderId="4" xfId="0" applyBorder="1"/>
    <xf numFmtId="0" fontId="1" fillId="0" borderId="3" xfId="0" applyFont="1" applyBorder="1"/>
    <xf numFmtId="0" fontId="0" fillId="2" borderId="12" xfId="0" applyFill="1" applyBorder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18" xfId="0" applyBorder="1" applyAlignment="1">
      <alignment wrapText="1"/>
    </xf>
    <xf numFmtId="0" fontId="5" fillId="0" borderId="12" xfId="0" applyFont="1" applyBorder="1" applyAlignment="1">
      <alignment wrapText="1"/>
    </xf>
    <xf numFmtId="0" fontId="3" fillId="0" borderId="18" xfId="0" applyFont="1" applyBorder="1"/>
    <xf numFmtId="0" fontId="3" fillId="0" borderId="12" xfId="0" applyFont="1" applyBorder="1"/>
    <xf numFmtId="2" fontId="3" fillId="0" borderId="12" xfId="0" applyNumberFormat="1" applyFont="1" applyBorder="1"/>
    <xf numFmtId="2" fontId="3" fillId="0" borderId="0" xfId="0" applyNumberFormat="1" applyFont="1"/>
    <xf numFmtId="0" fontId="5" fillId="0" borderId="16" xfId="0" applyFont="1" applyBorder="1" applyAlignment="1">
      <alignment wrapText="1"/>
    </xf>
    <xf numFmtId="0" fontId="5" fillId="0" borderId="21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4" xfId="0" applyNumberFormat="1" applyBorder="1" applyAlignment="1">
      <alignment vertical="center"/>
    </xf>
    <xf numFmtId="0" fontId="0" fillId="0" borderId="25" xfId="0" applyNumberFormat="1" applyBorder="1" applyAlignment="1">
      <alignment horizontal="center" vertical="center"/>
    </xf>
    <xf numFmtId="164" fontId="0" fillId="0" borderId="26" xfId="0" applyNumberFormat="1" applyBorder="1" applyAlignment="1">
      <alignment vertical="center"/>
    </xf>
    <xf numFmtId="164" fontId="3" fillId="0" borderId="10" xfId="0" applyNumberFormat="1" applyFont="1" applyBorder="1" applyAlignment="1"/>
    <xf numFmtId="164" fontId="3" fillId="0" borderId="14" xfId="0" applyNumberFormat="1" applyFont="1" applyBorder="1" applyAlignment="1"/>
    <xf numFmtId="2" fontId="3" fillId="0" borderId="19" xfId="0" applyNumberFormat="1" applyFont="1" applyBorder="1"/>
    <xf numFmtId="0" fontId="3" fillId="0" borderId="0" xfId="0" applyFont="1" applyBorder="1"/>
    <xf numFmtId="2" fontId="3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18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19" xfId="0" applyNumberForma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2" fontId="3" fillId="0" borderId="17" xfId="0" applyNumberFormat="1" applyFont="1" applyBorder="1"/>
    <xf numFmtId="0" fontId="1" fillId="0" borderId="0" xfId="0" applyFont="1" applyFill="1" applyBorder="1" applyAlignment="1"/>
    <xf numFmtId="0" fontId="4" fillId="0" borderId="0" xfId="0" applyFont="1" applyAlignment="1">
      <alignment wrapText="1"/>
    </xf>
    <xf numFmtId="2" fontId="4" fillId="0" borderId="0" xfId="0" applyNumberFormat="1" applyFont="1" applyAlignment="1">
      <alignment wrapText="1"/>
    </xf>
    <xf numFmtId="0" fontId="0" fillId="0" borderId="15" xfId="0" applyBorder="1" applyAlignment="1">
      <alignment wrapText="1"/>
    </xf>
    <xf numFmtId="2" fontId="0" fillId="0" borderId="3" xfId="0" applyNumberFormat="1" applyBorder="1" applyAlignment="1">
      <alignment vertical="center"/>
    </xf>
    <xf numFmtId="0" fontId="5" fillId="0" borderId="1" xfId="0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6" xfId="0" applyNumberFormat="1" applyFont="1" applyBorder="1" applyAlignment="1">
      <alignment horizontal="left" vertical="center"/>
    </xf>
    <xf numFmtId="0" fontId="3" fillId="0" borderId="7" xfId="0" applyNumberFormat="1" applyFont="1" applyBorder="1" applyAlignment="1">
      <alignment horizontal="left" vertical="center"/>
    </xf>
    <xf numFmtId="0" fontId="3" fillId="0" borderId="8" xfId="0" applyNumberFormat="1" applyFont="1" applyBorder="1" applyAlignment="1">
      <alignment horizontal="left" vertical="center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0" fillId="0" borderId="27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75;&#1072;&#1085;&#1057;&#1077;&#1088;&#1074;&#1080;&#1089;%20&#1086;&#1090;&#1095;&#1077;&#1090;&#1099;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/>
      <sheetData sheetId="2"/>
      <sheetData sheetId="3"/>
      <sheetData sheetId="4"/>
      <sheetData sheetId="5"/>
      <sheetData sheetId="6">
        <row r="34">
          <cell r="AF34">
            <v>108049.63</v>
          </cell>
          <cell r="AH34">
            <v>99652.029999999984</v>
          </cell>
          <cell r="BB34">
            <v>21905.8518</v>
          </cell>
          <cell r="BD34">
            <v>1888.4354999999998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tabSelected="1" workbookViewId="0">
      <selection activeCell="H2" sqref="H2"/>
    </sheetView>
  </sheetViews>
  <sheetFormatPr defaultRowHeight="12.75" x14ac:dyDescent="0.2"/>
  <cols>
    <col min="1" max="1" width="27.28515625" customWidth="1"/>
    <col min="2" max="2" width="22.28515625" customWidth="1"/>
    <col min="3" max="3" width="27.42578125" customWidth="1"/>
    <col min="4" max="4" width="25.7109375" customWidth="1"/>
  </cols>
  <sheetData>
    <row r="2" spans="1:4" ht="96" customHeight="1" x14ac:dyDescent="0.35">
      <c r="A2" s="55" t="s">
        <v>36</v>
      </c>
      <c r="B2" s="55"/>
      <c r="C2" s="55"/>
      <c r="D2" s="55"/>
    </row>
    <row r="3" spans="1:4" ht="23.25" x14ac:dyDescent="0.35">
      <c r="A3" s="9"/>
      <c r="B3" s="9"/>
      <c r="C3" s="9"/>
      <c r="D3" s="9"/>
    </row>
    <row r="4" spans="1:4" ht="13.5" thickBot="1" x14ac:dyDescent="0.25"/>
    <row r="5" spans="1:4" ht="60" customHeight="1" x14ac:dyDescent="0.25">
      <c r="A5" s="49"/>
      <c r="B5" s="17" t="s">
        <v>5</v>
      </c>
      <c r="C5" s="17" t="s">
        <v>6</v>
      </c>
      <c r="D5" s="17" t="s">
        <v>7</v>
      </c>
    </row>
    <row r="6" spans="1:4" ht="15" customHeight="1" x14ac:dyDescent="0.25">
      <c r="A6" s="57" t="s">
        <v>33</v>
      </c>
      <c r="B6" s="58"/>
      <c r="C6" s="51">
        <v>0</v>
      </c>
      <c r="D6" s="51"/>
    </row>
    <row r="7" spans="1:4" x14ac:dyDescent="0.2">
      <c r="A7" s="7" t="s">
        <v>32</v>
      </c>
      <c r="B7" s="4">
        <f>[1]декабрь!$AF$34</f>
        <v>108049.63</v>
      </c>
      <c r="C7" s="4">
        <f>[1]декабрь!$AH$34</f>
        <v>99652.029999999984</v>
      </c>
      <c r="D7" s="50">
        <v>83635.710000000006</v>
      </c>
    </row>
    <row r="8" spans="1:4" ht="25.5" x14ac:dyDescent="0.2">
      <c r="A8" s="2" t="s">
        <v>13</v>
      </c>
      <c r="B8" s="1">
        <v>0</v>
      </c>
      <c r="C8" s="1">
        <v>0</v>
      </c>
      <c r="D8" s="19">
        <f>[1]декабрь!$BB$34</f>
        <v>21905.8518</v>
      </c>
    </row>
    <row r="9" spans="1:4" ht="39" thickBot="1" x14ac:dyDescent="0.25">
      <c r="A9" s="2" t="s">
        <v>14</v>
      </c>
      <c r="B9" s="1">
        <v>0</v>
      </c>
      <c r="C9" s="1">
        <v>0</v>
      </c>
      <c r="D9" s="19">
        <f>[1]декабрь!$BD$34</f>
        <v>1888.4354999999998</v>
      </c>
    </row>
    <row r="10" spans="1:4" ht="15.75" thickBot="1" x14ac:dyDescent="0.3">
      <c r="A10" s="13" t="s">
        <v>11</v>
      </c>
      <c r="B10" s="14">
        <f>SUM(B7:B9)</f>
        <v>108049.63</v>
      </c>
      <c r="C10" s="14">
        <f>SUM(C6:C9)</f>
        <v>99652.029999999984</v>
      </c>
      <c r="D10" s="45">
        <f>SUM(D7:D9)</f>
        <v>107429.99730000002</v>
      </c>
    </row>
    <row r="12" spans="1:4" ht="15.75" customHeight="1" x14ac:dyDescent="0.25">
      <c r="A12" s="56" t="s">
        <v>34</v>
      </c>
      <c r="B12" s="56"/>
      <c r="C12" s="56"/>
      <c r="D12" s="48">
        <f>C10-D10</f>
        <v>-7777.967300000033</v>
      </c>
    </row>
    <row r="13" spans="1:4" ht="15.75" x14ac:dyDescent="0.25">
      <c r="A13" s="44"/>
      <c r="B13" s="44"/>
      <c r="C13" s="44"/>
      <c r="D13" s="44"/>
    </row>
    <row r="14" spans="1:4" ht="15.75" x14ac:dyDescent="0.25">
      <c r="A14" s="44"/>
      <c r="B14" s="44"/>
      <c r="C14" s="44"/>
      <c r="D14" s="44"/>
    </row>
    <row r="15" spans="1:4" ht="15.75" customHeight="1" x14ac:dyDescent="0.25">
      <c r="A15" s="56" t="s">
        <v>27</v>
      </c>
      <c r="B15" s="56"/>
      <c r="C15" s="56"/>
      <c r="D15" s="47">
        <v>0</v>
      </c>
    </row>
    <row r="16" spans="1:4" ht="15.75" thickBot="1" x14ac:dyDescent="0.3">
      <c r="A16" s="38"/>
      <c r="B16" s="38"/>
      <c r="C16" s="38"/>
      <c r="D16" s="39"/>
    </row>
    <row r="17" spans="1:4" ht="13.5" thickBot="1" x14ac:dyDescent="0.25">
      <c r="A17" s="41" t="s">
        <v>25</v>
      </c>
      <c r="B17" s="8">
        <f>4513.21+(1079.37*3)</f>
        <v>7751.32</v>
      </c>
      <c r="C17" s="8">
        <f>3419.01+1387.14+853.23</f>
        <v>5659.380000000001</v>
      </c>
      <c r="D17" s="42">
        <v>897.98</v>
      </c>
    </row>
    <row r="18" spans="1:4" x14ac:dyDescent="0.2">
      <c r="C18">
        <v>1029.29</v>
      </c>
    </row>
    <row r="19" spans="1:4" ht="15.75" customHeight="1" x14ac:dyDescent="0.25">
      <c r="A19" s="56" t="s">
        <v>34</v>
      </c>
      <c r="B19" s="56"/>
      <c r="C19" s="56"/>
      <c r="D19" s="48">
        <f>C17-D17</f>
        <v>4761.4000000000015</v>
      </c>
    </row>
    <row r="20" spans="1:4" ht="15.75" x14ac:dyDescent="0.25">
      <c r="A20" s="44"/>
      <c r="B20" s="44"/>
      <c r="C20" s="44"/>
      <c r="D20" s="44"/>
    </row>
    <row r="21" spans="1:4" x14ac:dyDescent="0.2">
      <c r="A21" s="52" t="s">
        <v>35</v>
      </c>
      <c r="B21" s="53"/>
      <c r="C21" s="53"/>
      <c r="D21" s="54">
        <v>17814.18</v>
      </c>
    </row>
    <row r="22" spans="1:4" ht="15.75" x14ac:dyDescent="0.25">
      <c r="A22" s="44"/>
      <c r="B22" s="44"/>
      <c r="C22" s="44"/>
      <c r="D22" s="44"/>
    </row>
    <row r="24" spans="1:4" x14ac:dyDescent="0.2">
      <c r="A24" s="46" t="s">
        <v>37</v>
      </c>
      <c r="B24" s="46"/>
      <c r="C24" s="46"/>
      <c r="D24" s="46"/>
    </row>
  </sheetData>
  <mergeCells count="5">
    <mergeCell ref="A2:D2"/>
    <mergeCell ref="A12:C12"/>
    <mergeCell ref="A6:B6"/>
    <mergeCell ref="A15:C15"/>
    <mergeCell ref="A19:C19"/>
  </mergeCells>
  <pageMargins left="0.7" right="0.7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7"/>
  <sheetViews>
    <sheetView topLeftCell="A2" workbookViewId="0">
      <selection activeCell="A20" sqref="A20:G24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55" t="s">
        <v>30</v>
      </c>
      <c r="B3" s="55"/>
      <c r="C3" s="55"/>
      <c r="D3" s="55"/>
      <c r="E3" s="55"/>
      <c r="F3" s="55"/>
      <c r="G3" s="55"/>
    </row>
    <row r="5" spans="1:7" ht="15.75" x14ac:dyDescent="0.25">
      <c r="A5" s="56" t="s">
        <v>27</v>
      </c>
      <c r="B5" s="56"/>
      <c r="C5" s="56"/>
      <c r="D5" s="56"/>
      <c r="E5" s="56"/>
      <c r="F5" s="56"/>
      <c r="G5" s="10">
        <v>27028.55</v>
      </c>
    </row>
    <row r="6" spans="1:7" ht="13.5" thickBot="1" x14ac:dyDescent="0.25"/>
    <row r="7" spans="1:7" ht="63.75" thickBot="1" x14ac:dyDescent="0.3">
      <c r="A7" s="11"/>
      <c r="B7" s="12" t="s">
        <v>5</v>
      </c>
      <c r="C7" s="12" t="s">
        <v>6</v>
      </c>
      <c r="D7" s="17" t="s">
        <v>7</v>
      </c>
      <c r="E7" s="12" t="s">
        <v>8</v>
      </c>
      <c r="F7" s="12" t="s">
        <v>9</v>
      </c>
      <c r="G7" s="18" t="s">
        <v>10</v>
      </c>
    </row>
    <row r="8" spans="1:7" ht="15" customHeight="1" x14ac:dyDescent="0.2">
      <c r="A8" s="3" t="s">
        <v>12</v>
      </c>
      <c r="B8" s="4" t="e">
        <f>#REF!</f>
        <v>#REF!</v>
      </c>
      <c r="C8" s="4" t="e">
        <f>#REF!</f>
        <v>#REF!</v>
      </c>
      <c r="D8" s="19" t="e">
        <f>'расход по дому ТО'!H23</f>
        <v>#REF!</v>
      </c>
      <c r="E8" s="4">
        <v>3702.54</v>
      </c>
      <c r="F8" s="4"/>
      <c r="G8" s="60" t="e">
        <f>C14-D14</f>
        <v>#REF!</v>
      </c>
    </row>
    <row r="9" spans="1:7" ht="33" customHeight="1" x14ac:dyDescent="0.2">
      <c r="A9" s="2" t="s">
        <v>13</v>
      </c>
      <c r="B9" s="1">
        <v>0</v>
      </c>
      <c r="C9" s="1">
        <v>0</v>
      </c>
      <c r="D9" s="19" t="e">
        <f>(#REF!*1.74)*2</f>
        <v>#REF!</v>
      </c>
      <c r="E9" s="1"/>
      <c r="F9" s="1"/>
      <c r="G9" s="61"/>
    </row>
    <row r="10" spans="1:7" ht="31.5" customHeight="1" x14ac:dyDescent="0.2">
      <c r="A10" s="2" t="s">
        <v>14</v>
      </c>
      <c r="B10" s="1"/>
      <c r="C10" s="1"/>
      <c r="D10" s="19" t="e">
        <f>(#REF!*0.15)*2</f>
        <v>#REF!</v>
      </c>
      <c r="E10" s="1"/>
      <c r="F10" s="1"/>
      <c r="G10" s="61"/>
    </row>
    <row r="11" spans="1:7" ht="15" customHeight="1" x14ac:dyDescent="0.2">
      <c r="A11" s="3" t="s">
        <v>15</v>
      </c>
      <c r="B11" s="1">
        <v>0</v>
      </c>
      <c r="C11" s="1">
        <v>0</v>
      </c>
      <c r="D11" s="19"/>
      <c r="E11" s="1"/>
      <c r="F11" s="1"/>
      <c r="G11" s="61"/>
    </row>
    <row r="12" spans="1:7" ht="26.25" customHeight="1" x14ac:dyDescent="0.2">
      <c r="A12" s="2" t="s">
        <v>16</v>
      </c>
      <c r="B12" s="1">
        <v>0</v>
      </c>
      <c r="C12" s="1">
        <v>0</v>
      </c>
      <c r="D12" s="19"/>
      <c r="E12" s="1"/>
      <c r="F12" s="1"/>
      <c r="G12" s="61"/>
    </row>
    <row r="13" spans="1:7" ht="34.5" customHeight="1" thickBot="1" x14ac:dyDescent="0.25">
      <c r="A13" s="20" t="s">
        <v>17</v>
      </c>
      <c r="B13" s="6">
        <v>0</v>
      </c>
      <c r="C13" s="6">
        <v>0</v>
      </c>
      <c r="D13" s="40"/>
      <c r="E13" s="6"/>
      <c r="F13" s="6"/>
      <c r="G13" s="62"/>
    </row>
    <row r="14" spans="1:7" ht="15" customHeight="1" thickBot="1" x14ac:dyDescent="0.3">
      <c r="A14" s="13" t="s">
        <v>24</v>
      </c>
      <c r="B14" s="14" t="e">
        <f t="shared" ref="B14:C14" si="0">SUM(B8:B13)</f>
        <v>#REF!</v>
      </c>
      <c r="C14" s="14" t="e">
        <f t="shared" si="0"/>
        <v>#REF!</v>
      </c>
      <c r="D14" s="15" t="e">
        <f>SUM(D8:D13)</f>
        <v>#REF!</v>
      </c>
      <c r="E14" s="14">
        <f>SUM(E8:E13)</f>
        <v>3702.54</v>
      </c>
      <c r="F14" s="14"/>
      <c r="G14" s="37" t="e">
        <f>SUM(G8)</f>
        <v>#REF!</v>
      </c>
    </row>
    <row r="15" spans="1:7" ht="15" customHeight="1" x14ac:dyDescent="0.25">
      <c r="A15" s="38"/>
      <c r="B15" s="38"/>
      <c r="C15" s="38"/>
      <c r="D15" s="39"/>
      <c r="E15" s="38"/>
      <c r="F15" s="38"/>
      <c r="G15" s="39"/>
    </row>
    <row r="16" spans="1:7" ht="15.75" x14ac:dyDescent="0.25">
      <c r="A16" s="56" t="s">
        <v>31</v>
      </c>
      <c r="B16" s="56"/>
      <c r="C16" s="56"/>
      <c r="D16" s="56"/>
      <c r="E16" s="56"/>
      <c r="F16" s="56"/>
      <c r="G16" s="16" t="e">
        <f>G5+C14-D14</f>
        <v>#REF!</v>
      </c>
    </row>
    <row r="17" spans="1:7" ht="15" customHeight="1" x14ac:dyDescent="0.25">
      <c r="A17" s="38"/>
      <c r="B17" s="38"/>
      <c r="C17" s="38"/>
      <c r="D17" s="39"/>
      <c r="E17" s="38"/>
      <c r="F17" s="38"/>
      <c r="G17" s="39"/>
    </row>
    <row r="18" spans="1:7" ht="15" customHeight="1" x14ac:dyDescent="0.25">
      <c r="A18" s="38"/>
      <c r="B18" s="38"/>
      <c r="C18" s="38"/>
      <c r="D18" s="39"/>
      <c r="E18" s="38"/>
      <c r="F18" s="38"/>
      <c r="G18" s="39"/>
    </row>
    <row r="19" spans="1:7" ht="15" customHeight="1" x14ac:dyDescent="0.25">
      <c r="A19" s="38"/>
      <c r="B19" s="38"/>
      <c r="C19" s="38"/>
      <c r="D19" s="39"/>
      <c r="E19" s="38"/>
      <c r="F19" s="38"/>
      <c r="G19" s="39"/>
    </row>
    <row r="20" spans="1:7" ht="15.75" x14ac:dyDescent="0.25">
      <c r="A20" s="56" t="s">
        <v>27</v>
      </c>
      <c r="B20" s="56"/>
      <c r="C20" s="56"/>
      <c r="D20" s="56"/>
      <c r="E20" s="56"/>
      <c r="F20" s="56"/>
      <c r="G20" s="16">
        <v>0</v>
      </c>
    </row>
    <row r="21" spans="1:7" ht="15" customHeight="1" thickBot="1" x14ac:dyDescent="0.3">
      <c r="A21" s="38"/>
      <c r="B21" s="38"/>
      <c r="C21" s="38"/>
      <c r="D21" s="39"/>
      <c r="E21" s="38"/>
      <c r="F21" s="38"/>
      <c r="G21" s="39"/>
    </row>
    <row r="22" spans="1:7" ht="15" customHeight="1" thickBot="1" x14ac:dyDescent="0.25">
      <c r="A22" s="41" t="s">
        <v>25</v>
      </c>
      <c r="B22" s="8" t="e">
        <f>#REF!</f>
        <v>#REF!</v>
      </c>
      <c r="C22" s="8" t="e">
        <f>#REF!</f>
        <v>#REF!</v>
      </c>
      <c r="D22" s="42">
        <v>0</v>
      </c>
      <c r="E22" s="8">
        <v>358.08</v>
      </c>
      <c r="F22" s="8">
        <v>0</v>
      </c>
      <c r="G22" s="43" t="e">
        <f>C22-D22</f>
        <v>#REF!</v>
      </c>
    </row>
    <row r="23" spans="1:7" x14ac:dyDescent="0.2">
      <c r="G23" s="21"/>
    </row>
    <row r="24" spans="1:7" ht="15.75" x14ac:dyDescent="0.25">
      <c r="A24" s="56" t="s">
        <v>31</v>
      </c>
      <c r="B24" s="56"/>
      <c r="C24" s="56"/>
      <c r="D24" s="56"/>
      <c r="E24" s="56"/>
      <c r="F24" s="56"/>
      <c r="G24" s="16" t="e">
        <f>G20+C22-D22</f>
        <v>#REF!</v>
      </c>
    </row>
    <row r="27" spans="1:7" x14ac:dyDescent="0.2">
      <c r="A27" s="59" t="s">
        <v>28</v>
      </c>
      <c r="B27" s="59"/>
      <c r="C27" s="59"/>
      <c r="D27" s="59"/>
      <c r="E27" s="59"/>
    </row>
  </sheetData>
  <mergeCells count="7">
    <mergeCell ref="A3:G3"/>
    <mergeCell ref="A5:F5"/>
    <mergeCell ref="A24:F24"/>
    <mergeCell ref="A27:E27"/>
    <mergeCell ref="A16:F16"/>
    <mergeCell ref="A20:F20"/>
    <mergeCell ref="G8:G13"/>
  </mergeCells>
  <pageMargins left="0.7" right="0.7" top="0.75" bottom="0.75" header="0.3" footer="0.3"/>
  <pageSetup paperSize="9" scale="81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workbookViewId="0">
      <selection activeCell="A4" sqref="A4:H4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8" max="8" width="13" customWidth="1"/>
  </cols>
  <sheetData>
    <row r="2" spans="1:8" ht="17.25" x14ac:dyDescent="0.3">
      <c r="A2" s="64" t="s">
        <v>18</v>
      </c>
      <c r="B2" s="64"/>
      <c r="C2" s="64"/>
      <c r="D2" s="64"/>
      <c r="E2" s="64"/>
      <c r="F2" s="64"/>
      <c r="G2" s="64"/>
      <c r="H2" s="64"/>
    </row>
    <row r="3" spans="1:8" ht="17.25" x14ac:dyDescent="0.3">
      <c r="A3" s="64" t="s">
        <v>26</v>
      </c>
      <c r="B3" s="64"/>
      <c r="C3" s="64"/>
      <c r="D3" s="64"/>
      <c r="E3" s="64"/>
      <c r="F3" s="64"/>
      <c r="G3" s="64"/>
      <c r="H3" s="64"/>
    </row>
    <row r="4" spans="1:8" ht="17.25" x14ac:dyDescent="0.3">
      <c r="A4" s="64" t="s">
        <v>29</v>
      </c>
      <c r="B4" s="64"/>
      <c r="C4" s="64"/>
      <c r="D4" s="64"/>
      <c r="E4" s="64"/>
      <c r="F4" s="64"/>
      <c r="G4" s="64"/>
      <c r="H4" s="64"/>
    </row>
    <row r="5" spans="1:8" ht="13.5" thickBot="1" x14ac:dyDescent="0.25"/>
    <row r="6" spans="1:8" ht="45.75" thickBot="1" x14ac:dyDescent="0.25">
      <c r="A6" s="22" t="s">
        <v>0</v>
      </c>
      <c r="B6" s="23" t="s">
        <v>1</v>
      </c>
      <c r="C6" s="24" t="s">
        <v>2</v>
      </c>
      <c r="D6" s="24" t="s">
        <v>19</v>
      </c>
      <c r="E6" s="24" t="s">
        <v>3</v>
      </c>
      <c r="F6" s="25" t="s">
        <v>20</v>
      </c>
      <c r="G6" s="25" t="s">
        <v>4</v>
      </c>
      <c r="H6" s="5" t="s">
        <v>21</v>
      </c>
    </row>
    <row r="7" spans="1:8" x14ac:dyDescent="0.2">
      <c r="A7" s="26"/>
      <c r="B7" s="27"/>
      <c r="C7" s="28"/>
      <c r="D7" s="29"/>
      <c r="E7" s="30"/>
      <c r="F7" s="31"/>
      <c r="G7" s="31"/>
      <c r="H7" s="32"/>
    </row>
    <row r="8" spans="1:8" x14ac:dyDescent="0.2">
      <c r="A8" s="26"/>
      <c r="B8" s="27"/>
      <c r="C8" s="28"/>
      <c r="D8" s="29"/>
      <c r="E8" s="30"/>
      <c r="F8" s="31"/>
      <c r="G8" s="31"/>
      <c r="H8" s="32"/>
    </row>
    <row r="9" spans="1:8" x14ac:dyDescent="0.2">
      <c r="A9" s="26"/>
      <c r="B9" s="27"/>
      <c r="C9" s="28"/>
      <c r="D9" s="29"/>
      <c r="E9" s="30"/>
      <c r="F9" s="31"/>
      <c r="G9" s="31"/>
      <c r="H9" s="32"/>
    </row>
    <row r="10" spans="1:8" x14ac:dyDescent="0.2">
      <c r="A10" s="26"/>
      <c r="B10" s="27"/>
      <c r="C10" s="28"/>
      <c r="D10" s="29"/>
      <c r="E10" s="30"/>
      <c r="F10" s="31"/>
      <c r="G10" s="31"/>
      <c r="H10" s="32"/>
    </row>
    <row r="11" spans="1:8" x14ac:dyDescent="0.2">
      <c r="A11" s="26"/>
      <c r="B11" s="27"/>
      <c r="C11" s="28"/>
      <c r="D11" s="29"/>
      <c r="E11" s="30"/>
      <c r="F11" s="31"/>
      <c r="G11" s="31"/>
      <c r="H11" s="32"/>
    </row>
    <row r="12" spans="1:8" x14ac:dyDescent="0.2">
      <c r="A12" s="26"/>
      <c r="B12" s="27"/>
      <c r="C12" s="28"/>
      <c r="D12" s="29"/>
      <c r="E12" s="30"/>
      <c r="F12" s="31"/>
      <c r="G12" s="31"/>
      <c r="H12" s="32"/>
    </row>
    <row r="13" spans="1:8" x14ac:dyDescent="0.2">
      <c r="A13" s="26"/>
      <c r="B13" s="27"/>
      <c r="C13" s="28"/>
      <c r="D13" s="29"/>
      <c r="E13" s="30"/>
      <c r="F13" s="31"/>
      <c r="G13" s="31"/>
      <c r="H13" s="32"/>
    </row>
    <row r="14" spans="1:8" x14ac:dyDescent="0.2">
      <c r="A14" s="26"/>
      <c r="B14" s="27"/>
      <c r="C14" s="28"/>
      <c r="D14" s="29"/>
      <c r="E14" s="30"/>
      <c r="F14" s="31"/>
      <c r="G14" s="31"/>
      <c r="H14" s="32"/>
    </row>
    <row r="15" spans="1:8" hidden="1" x14ac:dyDescent="0.2">
      <c r="A15" s="26"/>
      <c r="B15" s="27"/>
      <c r="C15" s="28"/>
      <c r="D15" s="29"/>
      <c r="E15" s="30"/>
      <c r="F15" s="31"/>
      <c r="G15" s="31"/>
      <c r="H15" s="32"/>
    </row>
    <row r="16" spans="1:8" hidden="1" x14ac:dyDescent="0.2">
      <c r="A16" s="26"/>
      <c r="B16" s="27"/>
      <c r="C16" s="28"/>
      <c r="D16" s="29"/>
      <c r="E16" s="30"/>
      <c r="F16" s="31"/>
      <c r="G16" s="31"/>
      <c r="H16" s="32"/>
    </row>
    <row r="17" spans="1:8" hidden="1" x14ac:dyDescent="0.2">
      <c r="A17" s="26"/>
      <c r="B17" s="27"/>
      <c r="C17" s="28"/>
      <c r="D17" s="29"/>
      <c r="E17" s="30"/>
      <c r="F17" s="31"/>
      <c r="G17" s="31"/>
      <c r="H17" s="32"/>
    </row>
    <row r="18" spans="1:8" hidden="1" x14ac:dyDescent="0.2">
      <c r="A18" s="26"/>
      <c r="B18" s="27"/>
      <c r="C18" s="28"/>
      <c r="D18" s="29"/>
      <c r="E18" s="30"/>
      <c r="F18" s="31"/>
      <c r="G18" s="31"/>
      <c r="H18" s="32"/>
    </row>
    <row r="19" spans="1:8" hidden="1" x14ac:dyDescent="0.2">
      <c r="A19" s="26"/>
      <c r="B19" s="27"/>
      <c r="C19" s="28"/>
      <c r="D19" s="29"/>
      <c r="E19" s="30"/>
      <c r="F19" s="31"/>
      <c r="G19" s="31"/>
      <c r="H19" s="32"/>
    </row>
    <row r="20" spans="1:8" hidden="1" x14ac:dyDescent="0.2">
      <c r="A20" s="26"/>
      <c r="B20" s="27"/>
      <c r="C20" s="28"/>
      <c r="D20" s="29"/>
      <c r="E20" s="30"/>
      <c r="F20" s="31"/>
      <c r="G20" s="31"/>
      <c r="H20" s="32"/>
    </row>
    <row r="21" spans="1:8" hidden="1" x14ac:dyDescent="0.2">
      <c r="A21" s="26"/>
      <c r="B21" s="27"/>
      <c r="C21" s="28"/>
      <c r="D21" s="29"/>
      <c r="E21" s="30"/>
      <c r="F21" s="31"/>
      <c r="G21" s="31"/>
      <c r="H21" s="32"/>
    </row>
    <row r="22" spans="1:8" ht="15.75" thickBot="1" x14ac:dyDescent="0.25">
      <c r="A22" s="33"/>
      <c r="B22" s="65" t="s">
        <v>22</v>
      </c>
      <c r="C22" s="66"/>
      <c r="D22" s="66"/>
      <c r="E22" s="66"/>
      <c r="F22" s="66"/>
      <c r="G22" s="67"/>
      <c r="H22" s="34" t="e">
        <f>#REF!+#REF!</f>
        <v>#REF!</v>
      </c>
    </row>
    <row r="23" spans="1:8" ht="15.75" thickBot="1" x14ac:dyDescent="0.3">
      <c r="A23" s="68" t="s">
        <v>23</v>
      </c>
      <c r="B23" s="69"/>
      <c r="C23" s="69"/>
      <c r="D23" s="35"/>
      <c r="E23" s="35"/>
      <c r="F23" s="35"/>
      <c r="G23" s="35"/>
      <c r="H23" s="36" t="e">
        <f>SUM(H7:H22)</f>
        <v>#REF!</v>
      </c>
    </row>
    <row r="24" spans="1:8" x14ac:dyDescent="0.2">
      <c r="A24" s="70"/>
      <c r="B24" s="70"/>
      <c r="C24" s="71"/>
      <c r="D24" s="71"/>
      <c r="E24" s="71"/>
      <c r="F24" s="71"/>
      <c r="G24" s="71"/>
      <c r="H24" s="71"/>
    </row>
    <row r="28" spans="1:8" ht="15" x14ac:dyDescent="0.25">
      <c r="A28" s="63" t="s">
        <v>28</v>
      </c>
      <c r="B28" s="63"/>
      <c r="C28" s="63"/>
      <c r="D28" s="63"/>
      <c r="E28" s="63"/>
      <c r="F28" s="63"/>
      <c r="G28" s="63"/>
      <c r="H28" s="63"/>
    </row>
  </sheetData>
  <mergeCells count="7">
    <mergeCell ref="A28:H28"/>
    <mergeCell ref="A2:H2"/>
    <mergeCell ref="A3:H3"/>
    <mergeCell ref="A4:H4"/>
    <mergeCell ref="B22:G22"/>
    <mergeCell ref="A23:C23"/>
    <mergeCell ref="A24:H2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 тек. ремонт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Windows User</cp:lastModifiedBy>
  <cp:lastPrinted>2016-01-28T07:54:41Z</cp:lastPrinted>
  <dcterms:created xsi:type="dcterms:W3CDTF">2015-02-24T21:57:31Z</dcterms:created>
  <dcterms:modified xsi:type="dcterms:W3CDTF">2016-02-23T15:01:22Z</dcterms:modified>
</cp:coreProperties>
</file>