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D19" i="4" l="1"/>
  <c r="B11" i="4" l="1"/>
  <c r="C11" i="4"/>
  <c r="G22" i="6" l="1"/>
  <c r="D10" i="5" l="1"/>
  <c r="D9" i="5"/>
  <c r="E14" i="5"/>
  <c r="C22" i="5" l="1"/>
  <c r="B22" i="5"/>
  <c r="G24" i="5"/>
  <c r="G23" i="6" l="1"/>
  <c r="G24" i="6" l="1"/>
  <c r="D8" i="5" s="1"/>
  <c r="D14" i="5" s="1"/>
  <c r="C8" i="5"/>
  <c r="B8" i="5"/>
  <c r="B14" i="5" s="1"/>
  <c r="G22" i="5" l="1"/>
  <c r="C14" i="5"/>
  <c r="G16" i="5" s="1"/>
  <c r="D11" i="4" l="1"/>
  <c r="G8" i="5"/>
  <c r="G14" i="5" s="1"/>
</calcChain>
</file>

<file path=xl/sharedStrings.xml><?xml version="1.0" encoding="utf-8"?>
<sst xmlns="http://schemas.openxmlformats.org/spreadsheetml/2006/main" count="62" uniqueCount="48">
  <si>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</si>
  <si>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</si>
  <si>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</si>
  <si>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</si>
  <si>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</si>
  <si>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</si>
  <si>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</si>
  <si>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</si>
  <si>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</si>
  <si>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</si>
  <si>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</si>
  <si>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</si>
  <si>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</si>
  <si>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</si>
  <si>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</si>
  <si>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</si>
  <si>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</si>
  <si>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</si>
  <si>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</si>
  <si>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</si>
  <si>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</si>
  <si>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</si>
  <si>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</si>
  <si>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</si>
  <si>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</si>
  <si>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</si>
  <si>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</si>
  <si>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</si>
  <si>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</si>
  <si>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</si>
  <si>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</si>
  <si>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</si>
  <si>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</si>
  <si>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</si>
  <si>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</si>
  <si>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</si>
  <si>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</si>
  <si>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</si>
  <si>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</si>
  <si>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</si>
  <si>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</si>
  <si>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</si>
  <si>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</si>
  <si>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переходящее сальдо на 01.06.2015 г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</si>
  <si>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Турубаровых, 72</t>
  </si>
  <si>
    <t>Остаток денежных средств дома на 31.12.2015 г</t>
  </si>
  <si>
    <t>дебиторская задолженность жителей на 01.01.2016 г составляет: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</si>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</sst>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5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0" fontId="5" fillId="0" borderId="13" xfId="0" applyFont="1" applyBorder="1" applyAlignment="1">
      <alignment wrapText="1"/>
    </xf>
    <xf numFmtId="0" fontId="5" fillId="0" borderId="18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2" xfId="0" applyNumberFormat="1" applyBorder="1" applyAlignment="1">
      <alignment horizontal="center" vertical="center"/>
    </xf>
    <xf numFmtId="165" fontId="3" fillId="0" borderId="8" xfId="0" applyNumberFormat="1" applyFont="1" applyBorder="1" applyAlignment="1"/>
    <xf numFmtId="165" fontId="3" fillId="0" borderId="11" xfId="0" applyNumberFormat="1" applyFont="1" applyBorder="1" applyAlignment="1"/>
    <xf numFmtId="2" fontId="3" fillId="0" borderId="16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5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6" xfId="0" applyNumberFormat="1" applyFill="1" applyBorder="1" applyAlignment="1">
      <alignment horizontal="center" vertical="center"/>
    </xf>
    <xf numFmtId="0" fontId="0" fillId="0" borderId="19" xfId="0" applyNumberFormat="1" applyBorder="1" applyAlignment="1">
      <alignment horizontal="left" vertical="center"/>
    </xf>
    <xf numFmtId="0" fontId="0" fillId="0" borderId="20" xfId="0" applyNumberForma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5" fontId="0" fillId="0" borderId="21" xfId="0" applyNumberForma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9" xfId="0" applyNumberFormat="1" applyFont="1" applyBorder="1" applyAlignment="1">
      <alignment horizontal="left" vertical="center"/>
    </xf>
    <xf numFmtId="0" fontId="0" fillId="0" borderId="20" xfId="0" applyNumberFormat="1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 wrapText="1"/>
    </xf>
    <xf numFmtId="165" fontId="0" fillId="0" borderId="21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2" fontId="3" fillId="0" borderId="14" xfId="0" applyNumberFormat="1" applyFont="1" applyBorder="1"/>
    <xf numFmtId="0" fontId="1" fillId="0" borderId="0" xfId="0" applyFont="1" applyFill="1" applyBorder="1" applyAlignment="1"/>
    <xf numFmtId="0" fontId="8" fillId="0" borderId="0" xfId="0" applyFont="1"/>
    <xf numFmtId="0" fontId="0" fillId="0" borderId="12" xfId="0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3" xfId="0" applyNumberFormat="1" applyBorder="1"/>
    <xf numFmtId="2" fontId="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7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tabSelected="1" topLeftCell="A7" workbookViewId="0">
      <selection activeCell="H5" sqref="H5"/>
    </sheetView>
  </sheetViews>
  <sheetFormatPr defaultRowHeight="12.75" x14ac:dyDescent="0.2"/>
  <cols>
    <col min="1" max="1" width="28.42578125" customWidth="1"/>
    <col min="2" max="2" width="22.140625" customWidth="1"/>
    <col min="3" max="3" width="24.7109375" customWidth="1"/>
    <col min="4" max="4" width="20.42578125" customWidth="1"/>
    <col min="11" max="11" width="11.85546875" customWidth="1"/>
  </cols>
  <sheetData>
    <row r="2" spans="1:4" ht="99" customHeight="1" x14ac:dyDescent="0.35">
      <c r="A2" s="73" t="s">
        <v>44</v>
      </c>
      <c r="B2" s="73"/>
      <c r="C2" s="73"/>
      <c r="D2" s="73"/>
    </row>
    <row r="3" spans="1:4" ht="23.25" x14ac:dyDescent="0.35">
      <c r="A3" s="9"/>
      <c r="B3" s="9"/>
      <c r="C3" s="9"/>
      <c r="D3" s="9"/>
    </row>
    <row r="4" spans="1:4" ht="13.5" thickBot="1" x14ac:dyDescent="0.25"/>
    <row r="5" spans="1:4" ht="60" customHeight="1" x14ac:dyDescent="0.25">
      <c r="A5" s="66"/>
      <c r="B5" s="17" t="s">
        <v>4</v>
      </c>
      <c r="C5" s="17" t="s">
        <v>5</v>
      </c>
      <c r="D5" s="17" t="s">
        <v>6</v>
      </c>
    </row>
    <row r="6" spans="1:4" ht="26.25" x14ac:dyDescent="0.25">
      <c r="A6" s="67" t="s">
        <v>43</v>
      </c>
      <c r="B6" s="68"/>
      <c r="C6" s="68">
        <v>246079.44</v>
      </c>
      <c r="D6" s="68"/>
    </row>
    <row r="7" spans="1:4" x14ac:dyDescent="0.2">
      <c r="A7" s="7" t="s">
        <v>42</v>
      </c>
      <c r="B7" s="69">
        <v>235721.1</v>
      </c>
      <c r="C7" s="4">
        <v>225484.2</v>
      </c>
      <c r="D7" s="19">
        <v>147872.42000000001</v>
      </c>
    </row>
    <row r="8" spans="1:4" ht="25.5" x14ac:dyDescent="0.2">
      <c r="A8" s="2" t="s">
        <v>13</v>
      </c>
      <c r="B8" s="1">
        <v>0</v>
      </c>
      <c r="C8" s="1"/>
      <c r="D8" s="1">
        <v>47024.544000000002</v>
      </c>
    </row>
    <row r="9" spans="1:4" ht="38.25" x14ac:dyDescent="0.2">
      <c r="A9" s="2" t="s">
        <v>14</v>
      </c>
      <c r="B9" s="1">
        <v>0</v>
      </c>
      <c r="C9" s="1"/>
      <c r="D9" s="19">
        <v>4053.84</v>
      </c>
    </row>
    <row r="10" spans="1:4" ht="13.5" thickBot="1" x14ac:dyDescent="0.25">
      <c r="A10" s="7" t="s">
        <v>10</v>
      </c>
      <c r="B10" s="1">
        <v>15774.22</v>
      </c>
      <c r="C10" s="1">
        <v>12176.69</v>
      </c>
      <c r="D10" s="19"/>
    </row>
    <row r="11" spans="1:4" ht="15.75" thickBot="1" x14ac:dyDescent="0.3">
      <c r="A11" s="13" t="s">
        <v>11</v>
      </c>
      <c r="B11" s="14">
        <f>SUM(B7:B10)</f>
        <v>251495.32</v>
      </c>
      <c r="C11" s="14">
        <f>SUM(C6:C10)</f>
        <v>483740.33</v>
      </c>
      <c r="D11" s="63">
        <f>SUM(D7:D10)</f>
        <v>198950.804</v>
      </c>
    </row>
    <row r="13" spans="1:4" ht="15.75" customHeight="1" x14ac:dyDescent="0.25">
      <c r="A13" s="74" t="s">
        <v>45</v>
      </c>
      <c r="B13" s="74"/>
      <c r="C13" s="74"/>
      <c r="D13" s="70">
        <v>284789.49</v>
      </c>
    </row>
    <row r="15" spans="1:4" x14ac:dyDescent="0.2">
      <c r="A15" s="75" t="s">
        <v>26</v>
      </c>
      <c r="B15" s="75"/>
      <c r="C15" s="75"/>
      <c r="D15" s="71">
        <v>0</v>
      </c>
    </row>
    <row r="16" spans="1:4" ht="15.75" customHeight="1" thickBot="1" x14ac:dyDescent="0.3">
      <c r="A16" s="34"/>
      <c r="B16" s="34"/>
      <c r="C16" s="34"/>
      <c r="D16" s="35"/>
    </row>
    <row r="17" spans="1:4" ht="13.5" thickBot="1" x14ac:dyDescent="0.25">
      <c r="A17" s="37" t="s">
        <v>24</v>
      </c>
      <c r="B17" s="8">
        <v>13744.48</v>
      </c>
      <c r="C17" s="8">
        <v>14246.98</v>
      </c>
      <c r="D17" s="38">
        <v>8516.64</v>
      </c>
    </row>
    <row r="19" spans="1:4" ht="15" x14ac:dyDescent="0.25">
      <c r="A19" s="76" t="s">
        <v>45</v>
      </c>
      <c r="B19" s="76"/>
      <c r="C19" s="76"/>
      <c r="D19" s="72">
        <f>C17-D17</f>
        <v>5730.34</v>
      </c>
    </row>
    <row r="20" spans="1:4" ht="15.75" customHeight="1" x14ac:dyDescent="0.2"/>
    <row r="22" spans="1:4" x14ac:dyDescent="0.2">
      <c r="A22" s="65" t="s">
        <v>46</v>
      </c>
      <c r="B22" s="65"/>
      <c r="D22" s="65">
        <v>209551.63</v>
      </c>
    </row>
    <row r="26" spans="1:4" ht="12.75" customHeight="1" x14ac:dyDescent="0.2">
      <c r="A26" s="64" t="s">
        <v>47</v>
      </c>
      <c r="B26" s="64"/>
      <c r="C26" s="64"/>
      <c r="D26" s="64"/>
    </row>
  </sheetData>
  <mergeCells count="4">
    <mergeCell ref="A2:D2"/>
    <mergeCell ref="A13:C13"/>
    <mergeCell ref="A15:C15"/>
    <mergeCell ref="A19:C19"/>
  </mergeCells>
  <pageMargins left="0.7" right="0.7" top="0.75" bottom="0.75" header="0.3" footer="0.3"/>
  <pageSetup paperSize="9"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73" t="s">
        <v>28</v>
      </c>
      <c r="B3" s="73"/>
      <c r="C3" s="73"/>
      <c r="D3" s="73"/>
      <c r="E3" s="73"/>
      <c r="F3" s="73"/>
      <c r="G3" s="73"/>
    </row>
    <row r="5" spans="1:7" ht="15.75" x14ac:dyDescent="0.25">
      <c r="A5" s="79" t="s">
        <v>26</v>
      </c>
      <c r="B5" s="79"/>
      <c r="C5" s="79"/>
      <c r="D5" s="79"/>
      <c r="E5" s="79"/>
      <c r="F5" s="79"/>
      <c r="G5" s="10">
        <v>0</v>
      </c>
    </row>
    <row r="6" spans="1:7" ht="13.5" thickBot="1" x14ac:dyDescent="0.25"/>
    <row r="7" spans="1:7" ht="63.75" thickBot="1" x14ac:dyDescent="0.3">
      <c r="A7" s="11"/>
      <c r="B7" s="12" t="s">
        <v>4</v>
      </c>
      <c r="C7" s="12" t="s">
        <v>5</v>
      </c>
      <c r="D7" s="17" t="s">
        <v>6</v>
      </c>
      <c r="E7" s="12" t="s">
        <v>7</v>
      </c>
      <c r="F7" s="12" t="s">
        <v>8</v>
      </c>
      <c r="G7" s="18" t="s">
        <v>9</v>
      </c>
    </row>
    <row r="8" spans="1:7" ht="15" customHeight="1" x14ac:dyDescent="0.2">
      <c r="A8" s="3" t="s">
        <v>12</v>
      </c>
      <c r="B8" s="4" t="e">
        <f>#REF!</f>
        <v>#REF!</v>
      </c>
      <c r="C8" s="4" t="e">
        <f>#REF!</f>
        <v>#REF!</v>
      </c>
      <c r="D8" s="19" t="e">
        <f>'расход по дому ТО'!G24</f>
        <v>#REF!</v>
      </c>
      <c r="E8" s="4">
        <v>-230.88</v>
      </c>
      <c r="F8" s="4"/>
      <c r="G8" s="81" t="e">
        <f>C14-D14</f>
        <v>#REF!</v>
      </c>
    </row>
    <row r="9" spans="1:7" ht="33" customHeight="1" x14ac:dyDescent="0.2">
      <c r="A9" s="2" t="s">
        <v>13</v>
      </c>
      <c r="B9" s="1">
        <v>0</v>
      </c>
      <c r="C9" s="1">
        <v>0</v>
      </c>
      <c r="D9" s="19" t="e">
        <f>(#REF!*1.74)*1</f>
        <v>#REF!</v>
      </c>
      <c r="E9" s="1"/>
      <c r="F9" s="1"/>
      <c r="G9" s="82"/>
    </row>
    <row r="10" spans="1:7" ht="31.5" customHeight="1" x14ac:dyDescent="0.2">
      <c r="A10" s="2" t="s">
        <v>14</v>
      </c>
      <c r="B10" s="1"/>
      <c r="C10" s="1"/>
      <c r="D10" s="19" t="e">
        <f>(#REF!*0.15)*1</f>
        <v>#REF!</v>
      </c>
      <c r="E10" s="1"/>
      <c r="F10" s="1"/>
      <c r="G10" s="82"/>
    </row>
    <row r="11" spans="1:7" ht="15" customHeight="1" x14ac:dyDescent="0.2">
      <c r="A11" s="3" t="s">
        <v>15</v>
      </c>
      <c r="B11" s="1">
        <v>0</v>
      </c>
      <c r="C11" s="1">
        <v>0</v>
      </c>
      <c r="D11" s="19"/>
      <c r="E11" s="1"/>
      <c r="F11" s="1"/>
      <c r="G11" s="82"/>
    </row>
    <row r="12" spans="1:7" ht="26.25" customHeight="1" x14ac:dyDescent="0.2">
      <c r="A12" s="2" t="s">
        <v>16</v>
      </c>
      <c r="B12" s="1">
        <v>0</v>
      </c>
      <c r="C12" s="1">
        <v>0</v>
      </c>
      <c r="D12" s="19"/>
      <c r="E12" s="1"/>
      <c r="F12" s="1"/>
      <c r="G12" s="82"/>
    </row>
    <row r="13" spans="1:7" ht="34.5" customHeight="1" thickBot="1" x14ac:dyDescent="0.25">
      <c r="A13" s="20" t="s">
        <v>17</v>
      </c>
      <c r="B13" s="6">
        <v>0</v>
      </c>
      <c r="C13" s="6">
        <v>0</v>
      </c>
      <c r="D13" s="36"/>
      <c r="E13" s="6"/>
      <c r="F13" s="6"/>
      <c r="G13" s="82"/>
    </row>
    <row r="14" spans="1:7" ht="15" customHeight="1" thickBot="1" x14ac:dyDescent="0.3">
      <c r="A14" s="13" t="s">
        <v>23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-230.88</v>
      </c>
      <c r="F14" s="14"/>
      <c r="G14" s="33" t="e">
        <f>SUM(G8)</f>
        <v>#REF!</v>
      </c>
    </row>
    <row r="15" spans="1:7" ht="15" customHeight="1" x14ac:dyDescent="0.25">
      <c r="A15" s="34"/>
      <c r="B15" s="34"/>
      <c r="C15" s="34"/>
      <c r="D15" s="35"/>
      <c r="E15" s="34"/>
      <c r="F15" s="34"/>
      <c r="G15" s="35"/>
    </row>
    <row r="16" spans="1:7" ht="15.75" x14ac:dyDescent="0.25">
      <c r="A16" s="79" t="s">
        <v>27</v>
      </c>
      <c r="B16" s="79"/>
      <c r="C16" s="79"/>
      <c r="D16" s="79"/>
      <c r="E16" s="79"/>
      <c r="F16" s="79"/>
      <c r="G16" s="16" t="e">
        <f>G5+C14-D14</f>
        <v>#REF!</v>
      </c>
    </row>
    <row r="17" spans="1:7" ht="15" customHeight="1" x14ac:dyDescent="0.25">
      <c r="A17" s="34"/>
      <c r="B17" s="34"/>
      <c r="C17" s="34"/>
      <c r="D17" s="35"/>
      <c r="E17" s="34"/>
      <c r="F17" s="34"/>
      <c r="G17" s="35"/>
    </row>
    <row r="18" spans="1:7" ht="15" customHeight="1" x14ac:dyDescent="0.25">
      <c r="A18" s="34"/>
      <c r="B18" s="34"/>
      <c r="C18" s="34"/>
      <c r="D18" s="35"/>
      <c r="E18" s="34"/>
      <c r="F18" s="34"/>
      <c r="G18" s="35"/>
    </row>
    <row r="19" spans="1:7" ht="15" customHeight="1" x14ac:dyDescent="0.25">
      <c r="A19" s="34"/>
      <c r="B19" s="34"/>
      <c r="C19" s="34"/>
      <c r="D19" s="35"/>
      <c r="E19" s="34"/>
      <c r="F19" s="34"/>
      <c r="G19" s="35"/>
    </row>
    <row r="20" spans="1:7" ht="15.75" x14ac:dyDescent="0.25">
      <c r="A20" s="79" t="s">
        <v>26</v>
      </c>
      <c r="B20" s="79"/>
      <c r="C20" s="79"/>
      <c r="D20" s="79"/>
      <c r="E20" s="79"/>
      <c r="F20" s="79"/>
      <c r="G20" s="16">
        <v>0</v>
      </c>
    </row>
    <row r="21" spans="1:7" ht="15" customHeight="1" thickBot="1" x14ac:dyDescent="0.3">
      <c r="A21" s="34"/>
      <c r="B21" s="34"/>
      <c r="C21" s="34"/>
      <c r="D21" s="35"/>
      <c r="E21" s="34"/>
      <c r="F21" s="34"/>
      <c r="G21" s="35"/>
    </row>
    <row r="22" spans="1:7" ht="15" customHeight="1" thickBot="1" x14ac:dyDescent="0.25">
      <c r="A22" s="37" t="s">
        <v>24</v>
      </c>
      <c r="B22" s="8" t="e">
        <f>#REF!</f>
        <v>#REF!</v>
      </c>
      <c r="C22" s="8" t="e">
        <f>#REF!</f>
        <v>#REF!</v>
      </c>
      <c r="D22" s="38">
        <v>0</v>
      </c>
      <c r="E22" s="8">
        <v>-26.88</v>
      </c>
      <c r="F22" s="8">
        <v>0</v>
      </c>
      <c r="G22" s="39" t="e">
        <f>C22-D22</f>
        <v>#REF!</v>
      </c>
    </row>
    <row r="23" spans="1:7" x14ac:dyDescent="0.2">
      <c r="G23" s="21"/>
    </row>
    <row r="24" spans="1:7" ht="15.75" x14ac:dyDescent="0.25">
      <c r="A24" s="79" t="s">
        <v>27</v>
      </c>
      <c r="B24" s="79"/>
      <c r="C24" s="79"/>
      <c r="D24" s="79"/>
      <c r="E24" s="79"/>
      <c r="F24" s="79"/>
      <c r="G24" s="16" t="e">
        <f>G20+C22-D22</f>
        <v>#REF!</v>
      </c>
    </row>
    <row r="27" spans="1:7" x14ac:dyDescent="0.2">
      <c r="A27" s="80" t="s">
        <v>41</v>
      </c>
      <c r="B27" s="80"/>
      <c r="C27" s="80"/>
      <c r="D27" s="80"/>
      <c r="E27" s="8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84" t="s">
        <v>18</v>
      </c>
      <c r="B2" s="84"/>
      <c r="C2" s="84"/>
      <c r="D2" s="84"/>
      <c r="E2" s="84"/>
      <c r="F2" s="84"/>
      <c r="G2" s="84"/>
    </row>
    <row r="3" spans="1:7" ht="17.25" x14ac:dyDescent="0.3">
      <c r="A3" s="84" t="s">
        <v>25</v>
      </c>
      <c r="B3" s="84"/>
      <c r="C3" s="84"/>
      <c r="D3" s="84"/>
      <c r="E3" s="84"/>
      <c r="F3" s="84"/>
      <c r="G3" s="84"/>
    </row>
    <row r="4" spans="1:7" ht="17.25" x14ac:dyDescent="0.3">
      <c r="A4" s="84" t="s">
        <v>29</v>
      </c>
      <c r="B4" s="84"/>
      <c r="C4" s="84"/>
      <c r="D4" s="84"/>
      <c r="E4" s="84"/>
      <c r="F4" s="84"/>
      <c r="G4" s="84"/>
    </row>
    <row r="5" spans="1:7" ht="13.5" thickBot="1" x14ac:dyDescent="0.25"/>
    <row r="6" spans="1:7" ht="45.75" thickBot="1" x14ac:dyDescent="0.25">
      <c r="A6" s="22" t="s">
        <v>0</v>
      </c>
      <c r="B6" s="23" t="s">
        <v>1</v>
      </c>
      <c r="C6" s="24" t="s">
        <v>2</v>
      </c>
      <c r="D6" s="24" t="s">
        <v>19</v>
      </c>
      <c r="E6" s="24" t="s">
        <v>3</v>
      </c>
      <c r="F6" s="48" t="s">
        <v>31</v>
      </c>
      <c r="G6" s="5" t="s">
        <v>20</v>
      </c>
    </row>
    <row r="7" spans="1:7" ht="63.75" x14ac:dyDescent="0.2">
      <c r="A7" s="40">
        <v>1</v>
      </c>
      <c r="B7" s="41">
        <v>2015</v>
      </c>
      <c r="C7" s="42" t="s">
        <v>30</v>
      </c>
      <c r="D7" s="43"/>
      <c r="E7" s="44" t="s">
        <v>32</v>
      </c>
      <c r="F7" s="49" t="s">
        <v>33</v>
      </c>
      <c r="G7" s="45">
        <v>4619.4799999999996</v>
      </c>
    </row>
    <row r="8" spans="1:7" ht="25.5" x14ac:dyDescent="0.2">
      <c r="A8" s="51">
        <v>2</v>
      </c>
      <c r="B8" s="51">
        <v>2015</v>
      </c>
      <c r="C8" s="51" t="s">
        <v>30</v>
      </c>
      <c r="D8" s="51"/>
      <c r="E8" s="51" t="s">
        <v>34</v>
      </c>
      <c r="F8" s="44" t="s">
        <v>35</v>
      </c>
      <c r="G8" s="52">
        <v>39559.449999999997</v>
      </c>
    </row>
    <row r="9" spans="1:7" ht="25.5" x14ac:dyDescent="0.2">
      <c r="A9" s="51">
        <v>3</v>
      </c>
      <c r="B9" s="51">
        <v>2015</v>
      </c>
      <c r="C9" s="44" t="s">
        <v>30</v>
      </c>
      <c r="D9" s="51"/>
      <c r="E9" s="44" t="s">
        <v>36</v>
      </c>
      <c r="F9" s="44" t="s">
        <v>37</v>
      </c>
      <c r="G9" s="52">
        <v>878.56</v>
      </c>
    </row>
    <row r="10" spans="1:7" ht="25.5" x14ac:dyDescent="0.2">
      <c r="A10" s="51">
        <v>4</v>
      </c>
      <c r="B10" s="51">
        <v>2015</v>
      </c>
      <c r="C10" s="44" t="s">
        <v>30</v>
      </c>
      <c r="D10" s="51"/>
      <c r="E10" s="44" t="s">
        <v>38</v>
      </c>
      <c r="F10" s="44" t="s">
        <v>39</v>
      </c>
      <c r="G10" s="52">
        <v>948.93</v>
      </c>
    </row>
    <row r="11" spans="1:7" hidden="1" x14ac:dyDescent="0.2">
      <c r="A11" s="51"/>
      <c r="B11" s="51"/>
      <c r="C11" s="51"/>
      <c r="D11" s="51"/>
      <c r="E11" s="51"/>
      <c r="F11" s="51"/>
      <c r="G11" s="52"/>
    </row>
    <row r="12" spans="1:7" hidden="1" x14ac:dyDescent="0.2">
      <c r="A12" s="51"/>
      <c r="B12" s="51"/>
      <c r="C12" s="51"/>
      <c r="D12" s="51"/>
      <c r="E12" s="51"/>
      <c r="F12" s="51"/>
      <c r="G12" s="52"/>
    </row>
    <row r="13" spans="1:7" hidden="1" x14ac:dyDescent="0.2">
      <c r="A13" s="53"/>
      <c r="B13" s="54"/>
      <c r="C13" s="55"/>
      <c r="D13" s="56"/>
      <c r="E13" s="51"/>
      <c r="F13" s="57"/>
      <c r="G13" s="58"/>
    </row>
    <row r="14" spans="1:7" hidden="1" x14ac:dyDescent="0.2">
      <c r="A14" s="25"/>
      <c r="B14" s="26"/>
      <c r="C14" s="27"/>
      <c r="D14" s="28"/>
      <c r="E14" s="29"/>
      <c r="F14" s="50"/>
      <c r="G14" s="45"/>
    </row>
    <row r="15" spans="1:7" hidden="1" x14ac:dyDescent="0.2">
      <c r="A15" s="25"/>
      <c r="B15" s="26"/>
      <c r="C15" s="27"/>
      <c r="D15" s="28"/>
      <c r="E15" s="29"/>
      <c r="F15" s="50"/>
      <c r="G15" s="45"/>
    </row>
    <row r="16" spans="1:7" hidden="1" x14ac:dyDescent="0.2">
      <c r="A16" s="25"/>
      <c r="B16" s="26"/>
      <c r="C16" s="27"/>
      <c r="D16" s="28"/>
      <c r="E16" s="29"/>
      <c r="F16" s="50"/>
      <c r="G16" s="45"/>
    </row>
    <row r="17" spans="1:7" hidden="1" x14ac:dyDescent="0.2">
      <c r="A17" s="25"/>
      <c r="B17" s="26"/>
      <c r="C17" s="27"/>
      <c r="D17" s="28"/>
      <c r="E17" s="29"/>
      <c r="F17" s="50"/>
      <c r="G17" s="45"/>
    </row>
    <row r="18" spans="1:7" hidden="1" x14ac:dyDescent="0.2">
      <c r="A18" s="25"/>
      <c r="B18" s="26"/>
      <c r="C18" s="27"/>
      <c r="D18" s="28"/>
      <c r="E18" s="29"/>
      <c r="F18" s="50"/>
      <c r="G18" s="45"/>
    </row>
    <row r="19" spans="1:7" hidden="1" x14ac:dyDescent="0.2">
      <c r="A19" s="25"/>
      <c r="B19" s="26"/>
      <c r="C19" s="27"/>
      <c r="D19" s="28"/>
      <c r="E19" s="29"/>
      <c r="F19" s="50"/>
      <c r="G19" s="45"/>
    </row>
    <row r="20" spans="1:7" hidden="1" x14ac:dyDescent="0.2">
      <c r="A20" s="25"/>
      <c r="B20" s="26"/>
      <c r="C20" s="27"/>
      <c r="D20" s="28"/>
      <c r="E20" s="29"/>
      <c r="F20" s="50"/>
      <c r="G20" s="45"/>
    </row>
    <row r="21" spans="1:7" hidden="1" x14ac:dyDescent="0.2">
      <c r="A21" s="25"/>
      <c r="B21" s="26"/>
      <c r="C21" s="27"/>
      <c r="D21" s="28"/>
      <c r="E21" s="29"/>
      <c r="F21" s="50"/>
      <c r="G21" s="45"/>
    </row>
    <row r="22" spans="1:7" ht="15" x14ac:dyDescent="0.2">
      <c r="A22" s="30"/>
      <c r="B22" s="59"/>
      <c r="C22" s="62" t="s">
        <v>40</v>
      </c>
      <c r="D22" s="60"/>
      <c r="E22" s="61"/>
      <c r="F22" s="61"/>
      <c r="G22" s="46">
        <f>1306.8*1</f>
        <v>1306.8</v>
      </c>
    </row>
    <row r="23" spans="1:7" ht="15.75" thickBot="1" x14ac:dyDescent="0.25">
      <c r="A23" s="30"/>
      <c r="B23" s="85" t="s">
        <v>21</v>
      </c>
      <c r="C23" s="86"/>
      <c r="D23" s="86"/>
      <c r="E23" s="86"/>
      <c r="F23" s="47"/>
      <c r="G23" s="46" t="e">
        <f>#REF!+#REF!</f>
        <v>#REF!</v>
      </c>
    </row>
    <row r="24" spans="1:7" ht="15.75" thickBot="1" x14ac:dyDescent="0.3">
      <c r="A24" s="77" t="s">
        <v>22</v>
      </c>
      <c r="B24" s="78"/>
      <c r="C24" s="78"/>
      <c r="D24" s="31"/>
      <c r="E24" s="31"/>
      <c r="F24" s="31"/>
      <c r="G24" s="32" t="e">
        <f>SUM(G7:G23)</f>
        <v>#REF!</v>
      </c>
    </row>
    <row r="25" spans="1:7" x14ac:dyDescent="0.2">
      <c r="A25" s="87"/>
      <c r="B25" s="87"/>
      <c r="C25" s="88"/>
      <c r="D25" s="88"/>
      <c r="E25" s="88"/>
      <c r="F25" s="88"/>
      <c r="G25" s="88"/>
    </row>
    <row r="29" spans="1:7" ht="15" x14ac:dyDescent="0.25">
      <c r="A29" s="83" t="s">
        <v>41</v>
      </c>
      <c r="B29" s="83"/>
      <c r="C29" s="83"/>
      <c r="D29" s="83"/>
      <c r="E29" s="83"/>
      <c r="F29" s="83"/>
      <c r="G29" s="83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2016-01-27T11:04:46Z</cp:lastPrinted>
  <dcterms:created xsi:type="dcterms:W3CDTF">2015-02-24T21:57:31Z</dcterms:created>
  <dcterms:modified xsi:type="dcterms:W3CDTF">2016-02-23T15:59:45Z</dcterms:modified>
</cp:coreProperties>
</file>