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2"/>
  </bookViews>
  <sheets>
    <sheet name="выборка 15" sheetId="3" state="hidden" r:id="rId1"/>
    <sheet name="общий отчет по дому за 15 г" sheetId="1" state="hidden" r:id="rId2"/>
    <sheet name="расход по дому ТР 17" sheetId="2" r:id="rId3"/>
  </sheets>
  <calcPr calcId="145621"/>
</workbook>
</file>

<file path=xl/calcChain.xml><?xml version="1.0" encoding="utf-8"?>
<calcChain xmlns="http://schemas.openxmlformats.org/spreadsheetml/2006/main">
  <c r="F12" i="2" l="1"/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7" i="1" l="1"/>
  <c r="D7" i="1"/>
  <c r="F8" i="1"/>
  <c r="F6" i="1" l="1"/>
</calcChain>
</file>

<file path=xl/sharedStrings.xml><?xml version="1.0" encoding="utf-8"?>
<sst xmlns="http://schemas.openxmlformats.org/spreadsheetml/2006/main" count="102" uniqueCount="80">
  <si>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</si>
  <si>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</si>
  <si>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</si>
  <si>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</si>
  <si>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</si>
  <si>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</si>
  <si>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</si>
  <si>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</si>
  <si>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</si>
  <si>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</si>
  <si>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</si>
  <si>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</si>
  <si>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</si>
  <si>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</si>
  <si>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</si>
  <si>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</si>
  <si>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</si>
  <si>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</si>
  <si>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</si>
  <si>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</si>
  <si>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</si>
  <si>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</si>
  <si>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</si>
  <si>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</si>
  <si>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</si>
  <si>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</si>
  <si>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</si>
  <si>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</si>
  <si>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</si>
  <si>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</si>
  <si>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</si>
  <si>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</si>
  <si>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</si>
  <si>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</si>
  <si>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</si>
  <si>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</si>
  <si>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</si>
  <si>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</si>
  <si>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</si>
  <si>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</si>
  <si>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</si>
  <si>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</si>
  <si>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</si>
  <si>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</si>
  <si>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</si>
  <si>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</si>
  <si>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</si>
  <si>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</si>
  <si>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</si>
  <si>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</si>
  <si>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</si>
  <si>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</si>
  <si>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</si>
  <si>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</si>
  <si>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</si>
  <si>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</si>
  <si>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</si>
  <si>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</si>
  <si>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</si>
  <si>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</si>
  <si>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ООО У0 "ТаганСервис"</t>
  </si>
  <si>
    <t>май</t>
  </si>
  <si>
    <t>кв. 48</t>
  </si>
  <si>
    <t>Установка заглушки</t>
  </si>
  <si>
    <t>июль</t>
  </si>
  <si>
    <t>2 подъезд</t>
  </si>
  <si>
    <t>Ремонт патрона, смена ламп</t>
  </si>
  <si>
    <t>территория</t>
  </si>
  <si>
    <t>Распил дерева</t>
  </si>
  <si>
    <t xml:space="preserve">Информация о выполненных работах по статье "Содержание и Ремонт жилья" по адресу 10 переулок 114  за период 01.04.2017 г по 30.09.2017г. </t>
  </si>
  <si>
    <t>август</t>
  </si>
  <si>
    <t>2 этаж</t>
  </si>
  <si>
    <t>Смена ламп</t>
  </si>
  <si>
    <t>кв. 51,55</t>
  </si>
  <si>
    <t>Смена труб ЦО D 25,32 мм</t>
  </si>
  <si>
    <t>ХВС</t>
  </si>
  <si>
    <t>сентябрь</t>
  </si>
  <si>
    <t>кв. 20,60</t>
  </si>
  <si>
    <t>Перепаковка ресьб, установка хомута</t>
  </si>
  <si>
    <t>Услуги по перевозке, передаче ТОПП и ТКО (САХ)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</si>
</sst>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1" fillId="0" borderId="3" xfId="0" applyFont="1" applyBorder="1"/>
    <xf numFmtId="0" fontId="1" fillId="0" borderId="12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3" xfId="0" applyFill="1" applyBorder="1"/>
    <xf numFmtId="0" fontId="0" fillId="2" borderId="5" xfId="0" applyFill="1" applyBorder="1"/>
    <xf numFmtId="2" fontId="0" fillId="2" borderId="14" xfId="0" applyNumberFormat="1" applyFill="1" applyBorder="1"/>
    <xf numFmtId="2" fontId="0" fillId="2" borderId="6" xfId="0" applyNumberFormat="1" applyFill="1" applyBorder="1"/>
    <xf numFmtId="2" fontId="0" fillId="0" borderId="1" xfId="0" applyNumberFormat="1" applyBorder="1"/>
    <xf numFmtId="2" fontId="0" fillId="2" borderId="3" xfId="0" applyNumberFormat="1" applyFill="1" applyBorder="1"/>
    <xf numFmtId="0" fontId="1" fillId="0" borderId="17" xfId="0" applyFont="1" applyBorder="1" applyAlignment="1">
      <alignment wrapText="1"/>
    </xf>
    <xf numFmtId="0" fontId="0" fillId="0" borderId="18" xfId="0" applyBorder="1"/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/>
    <xf numFmtId="0" fontId="1" fillId="0" borderId="22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2" fontId="0" fillId="0" borderId="19" xfId="0" applyNumberFormat="1" applyBorder="1"/>
    <xf numFmtId="2" fontId="0" fillId="0" borderId="21" xfId="0" applyNumberFormat="1" applyBorder="1"/>
    <xf numFmtId="2" fontId="0" fillId="0" borderId="16" xfId="0" applyNumberFormat="1" applyBorder="1"/>
    <xf numFmtId="0" fontId="1" fillId="0" borderId="0" xfId="0" applyFont="1" applyFill="1" applyBorder="1" applyAlignment="1"/>
    <xf numFmtId="2" fontId="1" fillId="0" borderId="9" xfId="0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23</v>
      </c>
      <c r="B2" s="12" t="s">
        <v>24</v>
      </c>
      <c r="C2" s="12" t="s">
        <v>25</v>
      </c>
      <c r="D2" s="12" t="s">
        <v>27</v>
      </c>
      <c r="E2" s="15" t="s">
        <v>34</v>
      </c>
      <c r="F2" s="12" t="s">
        <v>26</v>
      </c>
      <c r="G2" s="12" t="s">
        <v>28</v>
      </c>
      <c r="H2" s="15" t="s">
        <v>35</v>
      </c>
      <c r="I2" s="12" t="s">
        <v>29</v>
      </c>
      <c r="J2" s="12" t="s">
        <v>30</v>
      </c>
      <c r="K2" s="12" t="s">
        <v>52</v>
      </c>
      <c r="L2" s="12" t="s">
        <v>31</v>
      </c>
      <c r="M2" s="15" t="s">
        <v>32</v>
      </c>
      <c r="N2" s="15" t="s">
        <v>33</v>
      </c>
      <c r="O2" s="13" t="s">
        <v>36</v>
      </c>
      <c r="P2" s="13" t="s">
        <v>37</v>
      </c>
      <c r="Q2" s="13" t="s">
        <v>38</v>
      </c>
      <c r="R2" s="13" t="s">
        <v>39</v>
      </c>
      <c r="S2" s="13" t="s">
        <v>40</v>
      </c>
      <c r="T2" s="13" t="s">
        <v>41</v>
      </c>
      <c r="U2" s="13" t="s">
        <v>42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3" t="s">
        <v>49</v>
      </c>
      <c r="AC2" s="13" t="s">
        <v>50</v>
      </c>
      <c r="AD2" s="14" t="s">
        <v>51</v>
      </c>
      <c r="AE2" s="12" t="s">
        <v>54</v>
      </c>
      <c r="AF2" s="12" t="s">
        <v>27</v>
      </c>
      <c r="AG2" s="15" t="s">
        <v>34</v>
      </c>
      <c r="AH2" s="12" t="s">
        <v>55</v>
      </c>
      <c r="AI2" s="12" t="s">
        <v>28</v>
      </c>
      <c r="AJ2" s="15" t="s">
        <v>35</v>
      </c>
      <c r="AK2" s="15" t="s">
        <v>56</v>
      </c>
      <c r="AL2" s="15" t="s">
        <v>33</v>
      </c>
    </row>
    <row r="3" spans="1:38" x14ac:dyDescent="0.2">
      <c r="A3" s="10" t="s">
        <v>57</v>
      </c>
      <c r="B3" s="3">
        <v>641.46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1">
        <f>AB3*1.5%</f>
        <v>0</v>
      </c>
      <c r="AL3" s="18">
        <f>AJ3*1.5%</f>
        <v>0</v>
      </c>
    </row>
    <row r="4" spans="1:38" x14ac:dyDescent="0.2">
      <c r="A4" s="10" t="s">
        <v>57</v>
      </c>
      <c r="B4" s="3">
        <v>641.46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(I4+J4+K4+L4)*1.5%</f>
        <v>0</v>
      </c>
      <c r="N4" s="18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1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57</v>
      </c>
      <c r="B5" s="3">
        <v>641.46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1">
        <f t="shared" si="6"/>
        <v>0</v>
      </c>
      <c r="AL5" s="18">
        <f t="shared" si="7"/>
        <v>0</v>
      </c>
    </row>
    <row r="6" spans="1:38" x14ac:dyDescent="0.2">
      <c r="A6" s="10" t="s">
        <v>57</v>
      </c>
      <c r="B6" s="3">
        <v>641.46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1">
        <f t="shared" si="6"/>
        <v>0</v>
      </c>
      <c r="AL6" s="18">
        <f t="shared" si="7"/>
        <v>0</v>
      </c>
    </row>
    <row r="7" spans="1:38" x14ac:dyDescent="0.2">
      <c r="A7" s="10" t="s">
        <v>57</v>
      </c>
      <c r="B7" s="3">
        <v>641.46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1">
        <f t="shared" si="6"/>
        <v>0</v>
      </c>
      <c r="AL7" s="18">
        <f t="shared" si="7"/>
        <v>0</v>
      </c>
    </row>
    <row r="8" spans="1:38" x14ac:dyDescent="0.2">
      <c r="A8" s="10" t="s">
        <v>57</v>
      </c>
      <c r="B8" s="3">
        <v>641.46</v>
      </c>
      <c r="C8" s="2">
        <v>2597.92</v>
      </c>
      <c r="D8" s="2">
        <v>0</v>
      </c>
      <c r="E8" s="16">
        <f t="shared" si="0"/>
        <v>2597.92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6">
        <f t="shared" si="4"/>
        <v>2982.8</v>
      </c>
      <c r="AH8" s="2">
        <v>0</v>
      </c>
      <c r="AI8" s="2">
        <v>0</v>
      </c>
      <c r="AJ8" s="16">
        <f t="shared" si="5"/>
        <v>0</v>
      </c>
      <c r="AK8" s="21">
        <f t="shared" si="6"/>
        <v>0</v>
      </c>
      <c r="AL8" s="18">
        <f t="shared" si="7"/>
        <v>0</v>
      </c>
    </row>
    <row r="9" spans="1:38" x14ac:dyDescent="0.2">
      <c r="A9" s="10" t="s">
        <v>57</v>
      </c>
      <c r="B9" s="3">
        <v>641.46</v>
      </c>
      <c r="C9" s="2">
        <v>0</v>
      </c>
      <c r="D9" s="2">
        <v>0</v>
      </c>
      <c r="E9" s="16">
        <f t="shared" si="0"/>
        <v>0</v>
      </c>
      <c r="F9" s="2">
        <v>2071.8200000000002</v>
      </c>
      <c r="G9" s="2">
        <v>0</v>
      </c>
      <c r="H9" s="16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6">
        <f t="shared" si="4"/>
        <v>5580.71</v>
      </c>
      <c r="AH9" s="2">
        <v>2378.7600000000002</v>
      </c>
      <c r="AI9" s="2">
        <v>0</v>
      </c>
      <c r="AJ9" s="16">
        <f t="shared" si="5"/>
        <v>2378.7600000000002</v>
      </c>
      <c r="AK9" s="21">
        <f t="shared" si="6"/>
        <v>2.3021999999999996</v>
      </c>
      <c r="AL9" s="18">
        <f t="shared" si="7"/>
        <v>35.681400000000004</v>
      </c>
    </row>
    <row r="10" spans="1:38" x14ac:dyDescent="0.2">
      <c r="A10" s="10" t="s">
        <v>57</v>
      </c>
      <c r="B10" s="3">
        <v>641.46</v>
      </c>
      <c r="C10" s="2">
        <v>0</v>
      </c>
      <c r="D10" s="2">
        <v>0</v>
      </c>
      <c r="E10" s="16">
        <f t="shared" si="0"/>
        <v>0</v>
      </c>
      <c r="F10" s="2">
        <v>89.22</v>
      </c>
      <c r="G10" s="2">
        <v>0</v>
      </c>
      <c r="H10" s="16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6">
        <f t="shared" si="4"/>
        <v>5580.71</v>
      </c>
      <c r="AH10" s="2">
        <v>4359.4399999999996</v>
      </c>
      <c r="AI10" s="2">
        <v>0</v>
      </c>
      <c r="AJ10" s="16">
        <f t="shared" si="5"/>
        <v>4359.4399999999996</v>
      </c>
      <c r="AK10" s="21">
        <f t="shared" si="6"/>
        <v>2.66805</v>
      </c>
      <c r="AL10" s="18">
        <f t="shared" si="7"/>
        <v>65.391599999999997</v>
      </c>
    </row>
    <row r="11" spans="1:38" x14ac:dyDescent="0.2">
      <c r="A11" s="10" t="s">
        <v>57</v>
      </c>
      <c r="B11" s="3">
        <v>641.46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1">
        <f t="shared" si="6"/>
        <v>0</v>
      </c>
      <c r="AL11" s="18">
        <f t="shared" si="7"/>
        <v>0</v>
      </c>
    </row>
    <row r="12" spans="1:38" x14ac:dyDescent="0.2">
      <c r="A12" s="10" t="s">
        <v>57</v>
      </c>
      <c r="B12" s="3">
        <v>641.46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1">
        <f t="shared" si="6"/>
        <v>0</v>
      </c>
      <c r="AL12" s="18">
        <f t="shared" si="7"/>
        <v>0</v>
      </c>
    </row>
    <row r="13" spans="1:38" x14ac:dyDescent="0.2">
      <c r="A13" s="10" t="s">
        <v>57</v>
      </c>
      <c r="B13" s="3">
        <v>641.46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1">
        <f t="shared" si="6"/>
        <v>0</v>
      </c>
      <c r="AL13" s="18">
        <f t="shared" si="7"/>
        <v>0</v>
      </c>
    </row>
    <row r="14" spans="1:38" ht="13.5" thickBot="1" x14ac:dyDescent="0.25">
      <c r="A14" s="10" t="s">
        <v>57</v>
      </c>
      <c r="B14" s="3">
        <v>641.46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1">
        <f t="shared" si="6"/>
        <v>0</v>
      </c>
      <c r="AL14" s="18">
        <f t="shared" si="7"/>
        <v>0</v>
      </c>
    </row>
    <row r="15" spans="1:38" ht="13.5" thickBot="1" x14ac:dyDescent="0.25">
      <c r="A15" s="8" t="s">
        <v>22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7">
        <f t="shared" si="8"/>
        <v>2597.92</v>
      </c>
      <c r="F15" s="7">
        <f t="shared" si="8"/>
        <v>2161.04</v>
      </c>
      <c r="G15" s="7">
        <f t="shared" si="8"/>
        <v>0</v>
      </c>
      <c r="H15" s="17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7">
        <f>SUM(AG3:AG14)</f>
        <v>14144.220000000001</v>
      </c>
      <c r="AH15" s="7">
        <f>SUM(AH3:AH14)</f>
        <v>6738.2</v>
      </c>
      <c r="AI15" s="7">
        <f>SUM(AI3:AI14)</f>
        <v>0</v>
      </c>
      <c r="AJ15" s="17">
        <f>SUM(AJ3:AJ14)</f>
        <v>6738.2</v>
      </c>
      <c r="AK15" s="17">
        <f t="shared" ref="AK15" si="10">SUM(AK3:AK14)</f>
        <v>4.9702500000000001</v>
      </c>
      <c r="AL15" s="19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38" t="s">
        <v>13</v>
      </c>
      <c r="C2" s="38"/>
      <c r="D2" s="38"/>
      <c r="E2" s="38"/>
      <c r="F2" s="38"/>
    </row>
    <row r="3" spans="2:9" ht="26.25" customHeight="1" x14ac:dyDescent="0.35">
      <c r="B3" s="37" t="s">
        <v>59</v>
      </c>
      <c r="C3" s="37"/>
      <c r="D3" s="37"/>
      <c r="E3" s="37"/>
      <c r="F3" s="37"/>
      <c r="G3" s="1"/>
      <c r="H3" s="1"/>
      <c r="I3" s="1"/>
    </row>
    <row r="4" spans="2:9" ht="30" customHeight="1" thickBot="1" x14ac:dyDescent="0.25">
      <c r="B4" s="37"/>
      <c r="C4" s="37"/>
      <c r="D4" s="37"/>
      <c r="E4" s="37"/>
      <c r="F4" s="3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 t="e">
        <f>#REF!</f>
        <v>#REF!</v>
      </c>
      <c r="F6" s="30" t="e">
        <f>#REF!</f>
        <v>#REF!</v>
      </c>
    </row>
    <row r="7" spans="2:9" x14ac:dyDescent="0.2">
      <c r="B7" s="24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1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2" t="e">
        <f>#REF!</f>
        <v>#REF!</v>
      </c>
    </row>
    <row r="9" spans="2:9" ht="51" x14ac:dyDescent="0.2">
      <c r="B9" s="25" t="s">
        <v>3</v>
      </c>
      <c r="C9" s="2">
        <v>0</v>
      </c>
      <c r="D9" s="2">
        <v>0</v>
      </c>
      <c r="E9" s="2">
        <v>0</v>
      </c>
      <c r="F9" s="26">
        <v>0</v>
      </c>
    </row>
    <row r="10" spans="2:9" x14ac:dyDescent="0.2">
      <c r="B10" s="25" t="s">
        <v>4</v>
      </c>
      <c r="C10" s="2">
        <v>0</v>
      </c>
      <c r="D10" s="2">
        <v>0</v>
      </c>
      <c r="E10" s="2">
        <v>0</v>
      </c>
      <c r="F10" s="26">
        <v>0</v>
      </c>
    </row>
    <row r="11" spans="2:9" ht="25.5" x14ac:dyDescent="0.2">
      <c r="B11" s="25" t="s">
        <v>5</v>
      </c>
      <c r="C11" s="2">
        <f>'выборка 15'!U15</f>
        <v>0</v>
      </c>
      <c r="D11" s="2">
        <v>0</v>
      </c>
      <c r="E11" s="2">
        <v>0</v>
      </c>
      <c r="F11" s="26">
        <v>0</v>
      </c>
    </row>
    <row r="12" spans="2:9" x14ac:dyDescent="0.2">
      <c r="B12" s="25" t="s">
        <v>6</v>
      </c>
      <c r="C12" s="2">
        <v>0</v>
      </c>
      <c r="D12" s="2">
        <v>0</v>
      </c>
      <c r="E12" s="2">
        <v>0</v>
      </c>
      <c r="F12" s="26">
        <v>0</v>
      </c>
    </row>
    <row r="13" spans="2:9" x14ac:dyDescent="0.2">
      <c r="B13" s="25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6">
        <v>0</v>
      </c>
    </row>
    <row r="14" spans="2:9" ht="25.5" x14ac:dyDescent="0.2">
      <c r="B14" s="25" t="s">
        <v>8</v>
      </c>
      <c r="C14" s="2">
        <v>0</v>
      </c>
      <c r="D14" s="2">
        <v>0</v>
      </c>
      <c r="E14" s="2">
        <v>0</v>
      </c>
      <c r="F14" s="26">
        <v>0</v>
      </c>
    </row>
    <row r="15" spans="2:9" ht="25.5" x14ac:dyDescent="0.2">
      <c r="B15" s="25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6">
        <f>D15</f>
        <v>331.35</v>
      </c>
    </row>
    <row r="16" spans="2:9" ht="26.25" thickBot="1" x14ac:dyDescent="0.25">
      <c r="B16" s="27" t="s">
        <v>10</v>
      </c>
      <c r="C16" s="28">
        <f>'выборка 15'!AC15</f>
        <v>4118.2100000000009</v>
      </c>
      <c r="D16" s="28">
        <f>'выборка 15'!AD15</f>
        <v>2165.91</v>
      </c>
      <c r="E16" s="28">
        <v>267.58999999999997</v>
      </c>
      <c r="F16" s="29">
        <v>0</v>
      </c>
    </row>
    <row r="18" spans="2:6" ht="19.5" customHeight="1" x14ac:dyDescent="0.2">
      <c r="B18" s="39" t="s">
        <v>58</v>
      </c>
      <c r="C18" s="39"/>
      <c r="D18" s="39"/>
      <c r="E18" s="39"/>
      <c r="F18" s="3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D13" sqref="D13"/>
    </sheetView>
  </sheetViews>
  <sheetFormatPr defaultRowHeight="12.75" x14ac:dyDescent="0.2"/>
  <cols>
    <col min="1" max="1" width="4.85546875" customWidth="1"/>
    <col min="3" max="3" width="27.28515625" customWidth="1"/>
    <col min="4" max="4" width="36.42578125" style="50" customWidth="1"/>
    <col min="5" max="5" width="23.85546875" customWidth="1"/>
    <col min="6" max="6" width="11.28515625" customWidth="1"/>
  </cols>
  <sheetData>
    <row r="1" spans="1:6" ht="93.75" customHeight="1" thickBot="1" x14ac:dyDescent="0.4">
      <c r="A1" s="43" t="s">
        <v>69</v>
      </c>
      <c r="B1" s="43"/>
      <c r="C1" s="43"/>
      <c r="D1" s="43"/>
      <c r="E1" s="43"/>
      <c r="F1" s="43"/>
    </row>
    <row r="2" spans="1:6" ht="16.5" customHeight="1" x14ac:dyDescent="0.2">
      <c r="A2" s="44" t="s">
        <v>16</v>
      </c>
      <c r="B2" s="46" t="s">
        <v>17</v>
      </c>
      <c r="C2" s="46" t="s">
        <v>18</v>
      </c>
      <c r="D2" s="46" t="s">
        <v>19</v>
      </c>
      <c r="E2" s="46" t="s">
        <v>20</v>
      </c>
      <c r="F2" s="46" t="s">
        <v>21</v>
      </c>
    </row>
    <row r="3" spans="1:6" ht="29.25" customHeight="1" x14ac:dyDescent="0.2">
      <c r="A3" s="45"/>
      <c r="B3" s="47"/>
      <c r="C3" s="47"/>
      <c r="D3" s="47"/>
      <c r="E3" s="47"/>
      <c r="F3" s="47"/>
    </row>
    <row r="4" spans="1:6" x14ac:dyDescent="0.2">
      <c r="A4" s="2">
        <v>1</v>
      </c>
      <c r="B4" s="2" t="s">
        <v>61</v>
      </c>
      <c r="C4" s="2" t="s">
        <v>62</v>
      </c>
      <c r="D4" s="35" t="s">
        <v>63</v>
      </c>
      <c r="E4" s="35">
        <v>1</v>
      </c>
      <c r="F4" s="2">
        <v>373</v>
      </c>
    </row>
    <row r="5" spans="1:6" x14ac:dyDescent="0.2">
      <c r="A5" s="2">
        <v>2</v>
      </c>
      <c r="B5" s="2" t="s">
        <v>64</v>
      </c>
      <c r="C5" s="2" t="s">
        <v>65</v>
      </c>
      <c r="D5" s="35" t="s">
        <v>66</v>
      </c>
      <c r="E5" s="35">
        <v>3</v>
      </c>
      <c r="F5" s="2">
        <v>625</v>
      </c>
    </row>
    <row r="6" spans="1:6" x14ac:dyDescent="0.2">
      <c r="A6" s="2">
        <v>3</v>
      </c>
      <c r="B6" s="2" t="s">
        <v>64</v>
      </c>
      <c r="C6" s="2" t="s">
        <v>67</v>
      </c>
      <c r="D6" s="35" t="s">
        <v>68</v>
      </c>
      <c r="E6" s="35">
        <v>1</v>
      </c>
      <c r="F6" s="2">
        <v>5602</v>
      </c>
    </row>
    <row r="7" spans="1:6" x14ac:dyDescent="0.2">
      <c r="A7" s="2">
        <v>4</v>
      </c>
      <c r="B7" s="36" t="s">
        <v>70</v>
      </c>
      <c r="C7" s="36" t="s">
        <v>71</v>
      </c>
      <c r="D7" s="48" t="s">
        <v>72</v>
      </c>
      <c r="E7" s="35">
        <v>1</v>
      </c>
      <c r="F7" s="2">
        <v>148</v>
      </c>
    </row>
    <row r="8" spans="1:6" x14ac:dyDescent="0.2">
      <c r="A8" s="2">
        <v>5</v>
      </c>
      <c r="B8" s="36" t="s">
        <v>70</v>
      </c>
      <c r="C8" s="36" t="s">
        <v>73</v>
      </c>
      <c r="D8" s="48" t="s">
        <v>74</v>
      </c>
      <c r="E8" s="35">
        <v>8</v>
      </c>
      <c r="F8" s="2">
        <v>5963</v>
      </c>
    </row>
    <row r="9" spans="1:6" x14ac:dyDescent="0.2">
      <c r="A9" s="2">
        <v>6</v>
      </c>
      <c r="B9" s="36" t="s">
        <v>70</v>
      </c>
      <c r="C9" s="36" t="s">
        <v>75</v>
      </c>
      <c r="D9" s="48" t="s">
        <v>63</v>
      </c>
      <c r="E9" s="35">
        <v>1</v>
      </c>
      <c r="F9" s="2">
        <v>250</v>
      </c>
    </row>
    <row r="10" spans="1:6" x14ac:dyDescent="0.2">
      <c r="A10" s="2">
        <v>7</v>
      </c>
      <c r="B10" s="36" t="s">
        <v>76</v>
      </c>
      <c r="C10" s="36" t="s">
        <v>77</v>
      </c>
      <c r="D10" s="48" t="s">
        <v>78</v>
      </c>
      <c r="E10" s="35">
        <v>3</v>
      </c>
      <c r="F10" s="2">
        <v>1239</v>
      </c>
    </row>
    <row r="11" spans="1:6" ht="25.5" x14ac:dyDescent="0.2">
      <c r="A11" s="2"/>
      <c r="B11" s="36" t="s">
        <v>76</v>
      </c>
      <c r="C11" s="36"/>
      <c r="D11" s="48" t="s">
        <v>79</v>
      </c>
      <c r="E11" s="35">
        <v>1</v>
      </c>
      <c r="F11" s="2">
        <v>2600</v>
      </c>
    </row>
    <row r="12" spans="1:6" ht="15.75" thickBot="1" x14ac:dyDescent="0.3">
      <c r="A12" s="40" t="s">
        <v>22</v>
      </c>
      <c r="B12" s="41"/>
      <c r="C12" s="41"/>
      <c r="D12" s="41"/>
      <c r="E12" s="42"/>
      <c r="F12" s="34">
        <f>SUM(F4:F11)</f>
        <v>16800</v>
      </c>
    </row>
    <row r="15" spans="1:6" ht="12.75" customHeight="1" x14ac:dyDescent="0.2">
      <c r="A15" s="33" t="s">
        <v>60</v>
      </c>
      <c r="B15" s="33"/>
      <c r="C15" s="33"/>
      <c r="D15" s="49"/>
    </row>
  </sheetData>
  <mergeCells count="8">
    <mergeCell ref="A12:E12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выборка 15</vt:lpstr>
      <vt:lpstr>общий отчет по дому за 15 г</vt:lpstr>
      <vt:lpstr>расход по дому ТР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2016-01-18T08:39:56Z</cp:lastPrinted>
  <dcterms:created xsi:type="dcterms:W3CDTF">2015-02-24T21:57:31Z</dcterms:created>
  <dcterms:modified xsi:type="dcterms:W3CDTF">2017-10-29T20:43:42Z</dcterms:modified>
</cp:coreProperties>
</file>