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8195" windowHeight="11325" firstSheet="2" activeTab="3"/>
  </bookViews>
  <sheets>
    <sheet name="общий отчет по дому за 15 г" sheetId="1" state="hidden" r:id="rId1"/>
    <sheet name="отчет тек. ремонт" sheetId="4" state="hidden" r:id="rId2"/>
    <sheet name="отчет ТР" sheetId="11" r:id="rId3"/>
    <sheet name="расход  ТР" sheetId="12" r:id="rId4"/>
  </sheets>
  <calcPr calcId="145621" refMode="R1C1"/>
</workbook>
</file>

<file path=xl/calcChain.xml><?xml version="1.0" encoding="utf-8"?>
<calcChain xmlns="http://schemas.openxmlformats.org/spreadsheetml/2006/main">
  <c r="C9" i="11" l="1"/>
  <c r="B9" i="11"/>
  <c r="F11" i="12"/>
  <c r="D9" i="11" s="1"/>
  <c r="E11" i="11" l="1"/>
  <c r="E8" i="1" l="1"/>
  <c r="E7" i="1" l="1"/>
  <c r="C10" i="4"/>
  <c r="B10" i="4"/>
  <c r="F13" i="4" l="1"/>
  <c r="E13" i="4"/>
  <c r="E6" i="1" s="1"/>
  <c r="C11" i="1" l="1"/>
  <c r="C13" i="1"/>
  <c r="D13" i="1"/>
  <c r="C15" i="1"/>
  <c r="D15" i="1"/>
  <c r="F15" i="1" s="1"/>
  <c r="C16" i="1"/>
  <c r="D16" i="1"/>
  <c r="C7" i="4" l="1"/>
  <c r="C13" i="4" s="1"/>
  <c r="D6" i="1" s="1"/>
  <c r="B7" i="4"/>
  <c r="B13" i="4" s="1"/>
  <c r="C6" i="1" s="1"/>
  <c r="D7" i="1" l="1"/>
  <c r="D8" i="1"/>
  <c r="C8" i="1"/>
  <c r="C7" i="1"/>
  <c r="F8" i="1"/>
  <c r="D7" i="4"/>
  <c r="D13" i="4" s="1"/>
  <c r="G15" i="4" l="1"/>
  <c r="F6" i="1" s="1"/>
  <c r="G7" i="4"/>
  <c r="G13" i="4" s="1"/>
  <c r="F7" i="1" l="1"/>
</calcChain>
</file>

<file path=xl/sharedStrings.xml><?xml version="1.0" encoding="utf-8"?>
<sst xmlns="http://schemas.openxmlformats.org/spreadsheetml/2006/main" count="67" uniqueCount="59">
  <si>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</si>
  <si>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</si>
  <si>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</si>
  <si>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</si>
  <si>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</si>
  <si>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</si>
  <si>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</si>
  <si>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</si>
  <si>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</si>
  <si>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</si>
  <si>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</si>
  <si>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</si>
  <si>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</si>
  <si>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</si>
  <si>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</si>
  <si>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</si>
  <si>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</si>
  <si>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</si>
  <si>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</si>
  <si>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вид работ</t>
  </si>
  <si>
    <t>Содержание жилья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</si>
  <si>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</si>
  <si>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</si>
  <si>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</si>
  <si>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</si>
  <si>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</si>
  <si>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</si>
  <si>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Узлы учета</t>
  </si>
  <si>
    <t>Доп. Статья</t>
  </si>
  <si>
    <t>Ремонт жилья: субабоненты</t>
  </si>
  <si>
    <t>Узлы учета: субабоненты</t>
  </si>
  <si>
    <t>Доп. Статья: субабоненты</t>
  </si>
  <si>
    <t>Ремонт жилья: итого</t>
  </si>
  <si>
    <t xml:space="preserve">место проведения работ </t>
  </si>
  <si>
    <t>сумма,руб</t>
  </si>
  <si>
    <t>Услуги банка по приему денежных средств от населения</t>
  </si>
  <si>
    <t>ВСЕГО:</t>
  </si>
  <si>
    <t>в доме по адресу ул.Бабушкина, 56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</si>
  <si>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</si>
  <si>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</si>
  <si>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Информация о собранных и израсходованных денежных средствах по статье "Ремонт Жилья" за период с 01.06.2015 г по 31.07.2015 г по адресу ул. Бабушкина, 56</t>
  </si>
  <si>
    <t>Остаток денежных средств дома на 31.07.2015 г</t>
  </si>
  <si>
    <t>в доме по  адресу ул. Бабушкина, 56 за период с 01.06.2015 по 31.07.2015гг.</t>
  </si>
  <si>
    <t>Генеральный директор ООО У0 "ТаганСервис"____________________________________________</t>
  </si>
  <si>
    <t>апрель</t>
  </si>
  <si>
    <t>Информация о выполненных работах  по статье "Ремонт жилья"</t>
  </si>
  <si>
    <t>подъезды</t>
  </si>
  <si>
    <t>э/м работы</t>
  </si>
  <si>
    <t>июль</t>
  </si>
  <si>
    <t>подъезд 3</t>
  </si>
  <si>
    <t>кв. 13,21</t>
  </si>
  <si>
    <t>ремонт подъезда</t>
  </si>
  <si>
    <t>ремонт кровли</t>
  </si>
  <si>
    <t>начислено,руб</t>
  </si>
  <si>
    <t>Информация о собранных и израсходованных денежных средствах по статье "Ремонт Жилья" за период с 01.01.2017 г по 31.12.2017 г по адресу Бабушкина, 56</t>
  </si>
  <si>
    <t>переходящее сальдо на 01.01.17 г</t>
  </si>
  <si>
    <t>Остаток денежных средств дома по статье "Ремонт жилья" на 31.12.2017 г</t>
  </si>
  <si>
    <t>дебиторская задолженность жителей по состоянию на 01.01.2018 г составляет</t>
  </si>
  <si>
    <t>за период с 01.01.2017 по 31.12.2017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</si>
</sst>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3" xfId="0" applyFont="1" applyBorder="1"/>
    <xf numFmtId="2" fontId="0" fillId="0" borderId="1" xfId="0" applyNumberForma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0" xfId="0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" fillId="0" borderId="4" xfId="0" applyFont="1" applyBorder="1"/>
    <xf numFmtId="0" fontId="4" fillId="0" borderId="20" xfId="0" applyFont="1" applyBorder="1"/>
    <xf numFmtId="0" fontId="4" fillId="0" borderId="11" xfId="0" applyFont="1" applyBorder="1"/>
    <xf numFmtId="2" fontId="4" fillId="0" borderId="11" xfId="0" applyNumberFormat="1" applyFont="1" applyBorder="1"/>
    <xf numFmtId="2" fontId="4" fillId="0" borderId="0" xfId="0" applyNumberFormat="1" applyFont="1"/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25" xfId="0" applyNumberFormat="1" applyBorder="1" applyAlignment="1">
      <alignment vertical="center"/>
    </xf>
    <xf numFmtId="0" fontId="0" fillId="0" borderId="26" xfId="0" applyNumberFormat="1" applyBorder="1" applyAlignment="1">
      <alignment horizontal="center" vertical="center"/>
    </xf>
    <xf numFmtId="164" fontId="0" fillId="0" borderId="27" xfId="0" applyNumberFormat="1" applyBorder="1" applyAlignment="1">
      <alignment vertical="center"/>
    </xf>
    <xf numFmtId="164" fontId="4" fillId="0" borderId="9" xfId="0" applyNumberFormat="1" applyFont="1" applyBorder="1" applyAlignment="1"/>
    <xf numFmtId="164" fontId="4" fillId="0" borderId="12" xfId="0" applyNumberFormat="1" applyFont="1" applyBorder="1" applyAlignment="1"/>
    <xf numFmtId="2" fontId="4" fillId="0" borderId="21" xfId="0" applyNumberFormat="1" applyFont="1" applyBorder="1"/>
    <xf numFmtId="0" fontId="1" fillId="0" borderId="29" xfId="0" applyFont="1" applyBorder="1" applyAlignment="1">
      <alignment wrapText="1"/>
    </xf>
    <xf numFmtId="0" fontId="0" fillId="0" borderId="30" xfId="0" applyBorder="1"/>
    <xf numFmtId="0" fontId="1" fillId="0" borderId="3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5" xfId="0" applyBorder="1"/>
    <xf numFmtId="0" fontId="1" fillId="0" borderId="34" xfId="0" applyFont="1" applyBorder="1" applyAlignment="1">
      <alignment wrapText="1"/>
    </xf>
    <xf numFmtId="0" fontId="0" fillId="0" borderId="18" xfId="0" applyBorder="1"/>
    <xf numFmtId="0" fontId="0" fillId="0" borderId="19" xfId="0" applyBorder="1"/>
    <xf numFmtId="0" fontId="4" fillId="0" borderId="0" xfId="0" applyFont="1" applyBorder="1"/>
    <xf numFmtId="0" fontId="0" fillId="0" borderId="0" xfId="0" applyBorder="1"/>
    <xf numFmtId="2" fontId="0" fillId="0" borderId="31" xfId="0" applyNumberFormat="1" applyBorder="1"/>
    <xf numFmtId="2" fontId="0" fillId="0" borderId="33" xfId="0" applyNumberFormat="1" applyBorder="1"/>
    <xf numFmtId="2" fontId="0" fillId="0" borderId="25" xfId="0" applyNumberFormat="1" applyBorder="1"/>
    <xf numFmtId="0" fontId="0" fillId="0" borderId="13" xfId="0" applyBorder="1" applyAlignment="1">
      <alignment wrapText="1"/>
    </xf>
    <xf numFmtId="0" fontId="9" fillId="0" borderId="0" xfId="0" applyFont="1"/>
    <xf numFmtId="2" fontId="9" fillId="0" borderId="0" xfId="0" applyNumberFormat="1" applyFont="1"/>
    <xf numFmtId="0" fontId="1" fillId="0" borderId="0" xfId="0" applyFont="1" applyFill="1" applyBorder="1" applyAlignment="1"/>
    <xf numFmtId="0" fontId="4" fillId="0" borderId="0" xfId="0" applyFont="1" applyAlignment="1"/>
    <xf numFmtId="0" fontId="10" fillId="0" borderId="0" xfId="0" applyFont="1"/>
    <xf numFmtId="2" fontId="4" fillId="0" borderId="0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wrapText="1"/>
    </xf>
    <xf numFmtId="4" fontId="10" fillId="0" borderId="0" xfId="0" applyNumberFormat="1" applyFont="1"/>
    <xf numFmtId="4" fontId="4" fillId="0" borderId="11" xfId="0" applyNumberFormat="1" applyFont="1" applyBorder="1"/>
    <xf numFmtId="4" fontId="9" fillId="0" borderId="0" xfId="0" applyNumberFormat="1" applyFont="1" applyBorder="1"/>
    <xf numFmtId="0" fontId="6" fillId="0" borderId="14" xfId="0" applyFont="1" applyBorder="1" applyAlignment="1">
      <alignment horizontal="center" vertical="center" wrapText="1"/>
    </xf>
    <xf numFmtId="0" fontId="1" fillId="0" borderId="37" xfId="0" applyFont="1" applyBorder="1"/>
    <xf numFmtId="4" fontId="0" fillId="0" borderId="22" xfId="0" applyNumberFormat="1" applyBorder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14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4" fontId="4" fillId="0" borderId="39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6" fillId="0" borderId="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4" fontId="0" fillId="0" borderId="6" xfId="0" applyNumberFormat="1" applyBorder="1" applyAlignment="1">
      <alignment horizontal="center" vertical="center"/>
    </xf>
    <xf numFmtId="4" fontId="0" fillId="0" borderId="38" xfId="0" applyNumberFormat="1" applyBorder="1" applyAlignment="1">
      <alignment horizontal="center" vertical="center"/>
    </xf>
    <xf numFmtId="0" fontId="8" fillId="0" borderId="28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7" fillId="0" borderId="0" xfId="0" applyFont="1" applyAlignment="1">
      <alignment horizont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opLeftCell="A4" workbookViewId="0">
      <selection activeCell="B5" sqref="B5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61" t="s">
        <v>13</v>
      </c>
      <c r="C2" s="61"/>
      <c r="D2" s="61"/>
      <c r="E2" s="61"/>
      <c r="F2" s="61"/>
    </row>
    <row r="3" spans="2:9" ht="26.25" customHeight="1" x14ac:dyDescent="0.35">
      <c r="B3" s="60" t="s">
        <v>42</v>
      </c>
      <c r="C3" s="60"/>
      <c r="D3" s="60"/>
      <c r="E3" s="60"/>
      <c r="F3" s="60"/>
      <c r="G3" s="1"/>
      <c r="H3" s="1"/>
      <c r="I3" s="1"/>
    </row>
    <row r="4" spans="2:9" ht="30" customHeight="1" thickBot="1" x14ac:dyDescent="0.25">
      <c r="B4" s="60"/>
      <c r="C4" s="60"/>
      <c r="D4" s="60"/>
      <c r="E4" s="60"/>
      <c r="F4" s="60"/>
    </row>
    <row r="5" spans="2:9" ht="60.75" thickBot="1" x14ac:dyDescent="0.3">
      <c r="B5" s="4" t="s">
        <v>0</v>
      </c>
      <c r="C5" s="4" t="s">
        <v>11</v>
      </c>
      <c r="D5" s="4" t="s">
        <v>12</v>
      </c>
      <c r="E5" s="5" t="s">
        <v>14</v>
      </c>
      <c r="F5" s="5" t="s">
        <v>15</v>
      </c>
    </row>
    <row r="6" spans="2:9" x14ac:dyDescent="0.2">
      <c r="B6" s="33" t="s">
        <v>1</v>
      </c>
      <c r="C6" s="34" t="e">
        <f>'отчет тек. ремонт'!B13</f>
        <v>#REF!</v>
      </c>
      <c r="D6" s="34" t="e">
        <f>'отчет тек. ремонт'!C13</f>
        <v>#REF!</v>
      </c>
      <c r="E6" s="34">
        <f>'отчет тек. ремонт'!E13</f>
        <v>335.8</v>
      </c>
      <c r="F6" s="43" t="e">
        <f>'отчет тек. ремонт'!G15</f>
        <v>#REF!</v>
      </c>
    </row>
    <row r="7" spans="2:9" x14ac:dyDescent="0.2">
      <c r="B7" s="35" t="s">
        <v>20</v>
      </c>
      <c r="C7" s="3" t="e">
        <f>#REF!</f>
        <v>#REF!</v>
      </c>
      <c r="D7" s="3" t="e">
        <f>#REF!</f>
        <v>#REF!</v>
      </c>
      <c r="E7" s="3" t="e">
        <f>#REF!</f>
        <v>#REF!</v>
      </c>
      <c r="F7" s="44" t="e">
        <f>#REF!</f>
        <v>#REF!</v>
      </c>
    </row>
    <row r="8" spans="2:9" ht="25.5" x14ac:dyDescent="0.2">
      <c r="B8" s="36" t="s">
        <v>2</v>
      </c>
      <c r="C8" s="2" t="e">
        <f>#REF!</f>
        <v>#REF!</v>
      </c>
      <c r="D8" s="8" t="e">
        <f>#REF!</f>
        <v>#REF!</v>
      </c>
      <c r="E8" s="2" t="e">
        <f>#REF!</f>
        <v>#REF!</v>
      </c>
      <c r="F8" s="45" t="e">
        <f>#REF!</f>
        <v>#REF!</v>
      </c>
    </row>
    <row r="9" spans="2:9" ht="51" x14ac:dyDescent="0.2">
      <c r="B9" s="36" t="s">
        <v>3</v>
      </c>
      <c r="C9" s="2">
        <v>0</v>
      </c>
      <c r="D9" s="2">
        <v>0</v>
      </c>
      <c r="E9" s="2">
        <v>0</v>
      </c>
      <c r="F9" s="37">
        <v>0</v>
      </c>
    </row>
    <row r="10" spans="2:9" x14ac:dyDescent="0.2">
      <c r="B10" s="36" t="s">
        <v>4</v>
      </c>
      <c r="C10" s="2">
        <v>0</v>
      </c>
      <c r="D10" s="2">
        <v>0</v>
      </c>
      <c r="E10" s="2">
        <v>0</v>
      </c>
      <c r="F10" s="37">
        <v>0</v>
      </c>
    </row>
    <row r="11" spans="2:9" ht="25.5" x14ac:dyDescent="0.2">
      <c r="B11" s="36" t="s">
        <v>5</v>
      </c>
      <c r="C11" s="2" t="e">
        <f>#REF!</f>
        <v>#REF!</v>
      </c>
      <c r="D11" s="2">
        <v>0</v>
      </c>
      <c r="E11" s="2">
        <v>0</v>
      </c>
      <c r="F11" s="37">
        <v>0</v>
      </c>
    </row>
    <row r="12" spans="2:9" x14ac:dyDescent="0.2">
      <c r="B12" s="36" t="s">
        <v>6</v>
      </c>
      <c r="C12" s="2">
        <v>0</v>
      </c>
      <c r="D12" s="2"/>
      <c r="E12" s="2"/>
      <c r="F12" s="37"/>
    </row>
    <row r="13" spans="2:9" x14ac:dyDescent="0.2">
      <c r="B13" s="36" t="s">
        <v>7</v>
      </c>
      <c r="C13" s="2" t="e">
        <f>#REF!</f>
        <v>#REF!</v>
      </c>
      <c r="D13" s="2" t="e">
        <f>#REF!</f>
        <v>#REF!</v>
      </c>
      <c r="E13" s="2">
        <v>1025.46</v>
      </c>
      <c r="F13" s="37">
        <v>0</v>
      </c>
    </row>
    <row r="14" spans="2:9" ht="25.5" x14ac:dyDescent="0.2">
      <c r="B14" s="36" t="s">
        <v>8</v>
      </c>
      <c r="C14" s="2">
        <v>0</v>
      </c>
      <c r="D14" s="2">
        <v>0</v>
      </c>
      <c r="E14" s="2">
        <v>0</v>
      </c>
      <c r="F14" s="37">
        <v>0</v>
      </c>
    </row>
    <row r="15" spans="2:9" ht="25.5" x14ac:dyDescent="0.2">
      <c r="B15" s="36" t="s">
        <v>9</v>
      </c>
      <c r="C15" s="2" t="e">
        <f>#REF!</f>
        <v>#REF!</v>
      </c>
      <c r="D15" s="2" t="e">
        <f>#REF!</f>
        <v>#REF!</v>
      </c>
      <c r="E15" s="2">
        <v>142.35</v>
      </c>
      <c r="F15" s="37" t="e">
        <f>D15</f>
        <v>#REF!</v>
      </c>
    </row>
    <row r="16" spans="2:9" ht="26.25" thickBot="1" x14ac:dyDescent="0.25">
      <c r="B16" s="38" t="s">
        <v>10</v>
      </c>
      <c r="C16" s="39" t="e">
        <f>#REF!</f>
        <v>#REF!</v>
      </c>
      <c r="D16" s="39" t="e">
        <f>#REF!</f>
        <v>#REF!</v>
      </c>
      <c r="E16" s="39">
        <v>733.22</v>
      </c>
      <c r="F16" s="40">
        <v>0</v>
      </c>
    </row>
    <row r="18" spans="2:6" ht="19.5" customHeight="1" x14ac:dyDescent="0.2">
      <c r="B18" s="62" t="s">
        <v>39</v>
      </c>
      <c r="C18" s="62"/>
      <c r="D18" s="62"/>
      <c r="E18" s="62"/>
      <c r="F18" s="62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workbookViewId="0">
      <selection activeCell="E8" sqref="E8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.7109375" customWidth="1"/>
    <col min="6" max="6" width="16" customWidth="1"/>
    <col min="7" max="7" width="20.140625" customWidth="1"/>
  </cols>
  <sheetData>
    <row r="2" spans="1:7" ht="78" customHeight="1" x14ac:dyDescent="0.35">
      <c r="A2" s="63" t="s">
        <v>40</v>
      </c>
      <c r="B2" s="63"/>
      <c r="C2" s="63"/>
      <c r="D2" s="63"/>
      <c r="E2" s="63"/>
      <c r="F2" s="63"/>
      <c r="G2" s="63"/>
    </row>
    <row r="3" spans="1:7" ht="23.25" x14ac:dyDescent="0.35">
      <c r="A3" s="9"/>
      <c r="B3" s="9"/>
      <c r="C3" s="9"/>
      <c r="D3" s="9"/>
      <c r="E3" s="9"/>
      <c r="F3" s="9"/>
      <c r="G3" s="9"/>
    </row>
    <row r="4" spans="1:7" ht="15.75" x14ac:dyDescent="0.25">
      <c r="A4" s="64" t="s">
        <v>38</v>
      </c>
      <c r="B4" s="64"/>
      <c r="C4" s="64"/>
      <c r="D4" s="64"/>
      <c r="E4" s="64"/>
      <c r="F4" s="64"/>
      <c r="G4" s="10">
        <v>27812.95</v>
      </c>
    </row>
    <row r="5" spans="1:7" ht="13.5" thickBot="1" x14ac:dyDescent="0.25"/>
    <row r="6" spans="1:7" ht="60" customHeight="1" thickBot="1" x14ac:dyDescent="0.3">
      <c r="A6" s="11"/>
      <c r="B6" s="12" t="s">
        <v>21</v>
      </c>
      <c r="C6" s="12" t="s">
        <v>22</v>
      </c>
      <c r="D6" s="12" t="s">
        <v>23</v>
      </c>
      <c r="E6" s="12" t="s">
        <v>24</v>
      </c>
      <c r="F6" s="12" t="s">
        <v>25</v>
      </c>
      <c r="G6" s="13" t="s">
        <v>26</v>
      </c>
    </row>
    <row r="7" spans="1:7" x14ac:dyDescent="0.2">
      <c r="A7" s="7" t="s">
        <v>1</v>
      </c>
      <c r="B7" s="3" t="e">
        <f>#REF!</f>
        <v>#REF!</v>
      </c>
      <c r="C7" s="3" t="e">
        <f>#REF!</f>
        <v>#REF!</v>
      </c>
      <c r="D7" s="65" t="e">
        <f>#REF!</f>
        <v>#REF!</v>
      </c>
      <c r="E7" s="3">
        <v>335.8</v>
      </c>
      <c r="F7" s="3">
        <v>0</v>
      </c>
      <c r="G7" s="65" t="e">
        <f>C13-D13</f>
        <v>#REF!</v>
      </c>
    </row>
    <row r="8" spans="1:7" x14ac:dyDescent="0.2">
      <c r="A8" s="6" t="s">
        <v>27</v>
      </c>
      <c r="B8" s="2">
        <v>0</v>
      </c>
      <c r="C8" s="2">
        <v>0</v>
      </c>
      <c r="D8" s="66"/>
      <c r="E8" s="2">
        <v>0</v>
      </c>
      <c r="F8" s="2">
        <v>0</v>
      </c>
      <c r="G8" s="66"/>
    </row>
    <row r="9" spans="1:7" x14ac:dyDescent="0.2">
      <c r="A9" s="6" t="s">
        <v>28</v>
      </c>
      <c r="B9" s="2">
        <v>0</v>
      </c>
      <c r="C9" s="2">
        <v>0</v>
      </c>
      <c r="D9" s="66"/>
      <c r="E9" s="2">
        <v>0</v>
      </c>
      <c r="F9" s="2">
        <v>0</v>
      </c>
      <c r="G9" s="66"/>
    </row>
    <row r="10" spans="1:7" x14ac:dyDescent="0.2">
      <c r="A10" s="7" t="s">
        <v>29</v>
      </c>
      <c r="B10" s="2" t="e">
        <f>#REF!</f>
        <v>#REF!</v>
      </c>
      <c r="C10" s="2" t="e">
        <f>#REF!</f>
        <v>#REF!</v>
      </c>
      <c r="D10" s="66"/>
      <c r="E10" s="2">
        <v>0</v>
      </c>
      <c r="F10" s="2">
        <v>0</v>
      </c>
      <c r="G10" s="66"/>
    </row>
    <row r="11" spans="1:7" x14ac:dyDescent="0.2">
      <c r="A11" s="6" t="s">
        <v>30</v>
      </c>
      <c r="B11" s="2">
        <v>0</v>
      </c>
      <c r="C11" s="2">
        <v>0</v>
      </c>
      <c r="D11" s="66"/>
      <c r="E11" s="2">
        <v>0</v>
      </c>
      <c r="F11" s="2">
        <v>0</v>
      </c>
      <c r="G11" s="66"/>
    </row>
    <row r="12" spans="1:7" ht="13.5" thickBot="1" x14ac:dyDescent="0.25">
      <c r="A12" s="14" t="s">
        <v>31</v>
      </c>
      <c r="B12" s="2">
        <v>0</v>
      </c>
      <c r="C12" s="2">
        <v>0</v>
      </c>
      <c r="D12" s="67"/>
      <c r="E12" s="2">
        <v>0</v>
      </c>
      <c r="F12" s="2">
        <v>0</v>
      </c>
      <c r="G12" s="67"/>
    </row>
    <row r="13" spans="1:7" ht="15.75" thickBot="1" x14ac:dyDescent="0.3">
      <c r="A13" s="15" t="s">
        <v>32</v>
      </c>
      <c r="B13" s="16" t="e">
        <f>SUM(B7:B12)</f>
        <v>#REF!</v>
      </c>
      <c r="C13" s="16" t="e">
        <f>SUM(C7:C12)</f>
        <v>#REF!</v>
      </c>
      <c r="D13" s="17" t="e">
        <f>SUM(D7)</f>
        <v>#REF!</v>
      </c>
      <c r="E13" s="16">
        <f>SUM(E7:E12)</f>
        <v>335.8</v>
      </c>
      <c r="F13" s="16">
        <f>SUM(F7:F12)</f>
        <v>0</v>
      </c>
      <c r="G13" s="32" t="e">
        <f>G7</f>
        <v>#REF!</v>
      </c>
    </row>
    <row r="15" spans="1:7" ht="15.75" x14ac:dyDescent="0.25">
      <c r="A15" s="64" t="s">
        <v>41</v>
      </c>
      <c r="B15" s="64"/>
      <c r="C15" s="64"/>
      <c r="D15" s="64"/>
      <c r="E15" s="64"/>
      <c r="F15" s="64"/>
      <c r="G15" s="18" t="e">
        <f>G4+C13-D13</f>
        <v>#REF!</v>
      </c>
    </row>
    <row r="17" spans="1:5" x14ac:dyDescent="0.2">
      <c r="A17" s="62" t="s">
        <v>39</v>
      </c>
      <c r="B17" s="62"/>
      <c r="C17" s="62"/>
      <c r="D17" s="62"/>
      <c r="E17" s="62"/>
    </row>
  </sheetData>
  <mergeCells count="6">
    <mergeCell ref="A17:E17"/>
    <mergeCell ref="A2:G2"/>
    <mergeCell ref="A4:F4"/>
    <mergeCell ref="D7:D12"/>
    <mergeCell ref="G7:G12"/>
    <mergeCell ref="A15:F1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19"/>
  <sheetViews>
    <sheetView workbookViewId="0">
      <selection activeCell="B8" sqref="B8:E8"/>
    </sheetView>
  </sheetViews>
  <sheetFormatPr defaultRowHeight="12.75" x14ac:dyDescent="0.2"/>
  <cols>
    <col min="1" max="1" width="36.140625" customWidth="1"/>
    <col min="2" max="2" width="16.5703125" customWidth="1"/>
    <col min="3" max="3" width="16.85546875" customWidth="1"/>
    <col min="4" max="4" width="16.7109375" customWidth="1"/>
    <col min="5" max="5" width="15" customWidth="1"/>
  </cols>
  <sheetData>
    <row r="3" spans="1:5" ht="93.75" customHeight="1" x14ac:dyDescent="0.2">
      <c r="A3" s="70" t="s">
        <v>54</v>
      </c>
      <c r="B3" s="70"/>
      <c r="C3" s="70"/>
      <c r="D3" s="70"/>
      <c r="E3" s="70"/>
    </row>
    <row r="5" spans="1:5" ht="13.5" thickBot="1" x14ac:dyDescent="0.25"/>
    <row r="6" spans="1:5" ht="15.75" x14ac:dyDescent="0.2">
      <c r="A6" s="46"/>
      <c r="B6" s="57" t="s">
        <v>53</v>
      </c>
      <c r="C6" s="57" t="s">
        <v>22</v>
      </c>
      <c r="D6" s="71" t="s">
        <v>23</v>
      </c>
      <c r="E6" s="72"/>
    </row>
    <row r="7" spans="1:5" ht="15" customHeight="1" x14ac:dyDescent="0.25">
      <c r="A7" s="73" t="s">
        <v>55</v>
      </c>
      <c r="B7" s="74"/>
      <c r="C7" s="53">
        <v>48110.59</v>
      </c>
      <c r="D7" s="75"/>
      <c r="E7" s="76"/>
    </row>
    <row r="8" spans="1:5" ht="33" customHeight="1" thickBot="1" x14ac:dyDescent="0.25">
      <c r="A8" s="58" t="s">
        <v>1</v>
      </c>
      <c r="B8" s="59">
        <v>59646.639999999992</v>
      </c>
      <c r="C8" s="59">
        <v>60360.479999999996</v>
      </c>
      <c r="D8" s="77">
        <v>113001.06234999999</v>
      </c>
      <c r="E8" s="78"/>
    </row>
    <row r="9" spans="1:5" ht="26.25" customHeight="1" thickBot="1" x14ac:dyDescent="0.3">
      <c r="A9" s="15" t="s">
        <v>32</v>
      </c>
      <c r="B9" s="55">
        <f>SUM(B8:B8)</f>
        <v>59646.639999999992</v>
      </c>
      <c r="C9" s="55">
        <f>SUM(C7:C8)</f>
        <v>108471.06999999999</v>
      </c>
      <c r="D9" s="68">
        <f>SUM(D8:D8)</f>
        <v>113001.06234999999</v>
      </c>
      <c r="E9" s="69"/>
    </row>
    <row r="10" spans="1:5" ht="26.25" customHeight="1" x14ac:dyDescent="0.25">
      <c r="A10" s="41"/>
      <c r="B10" s="41"/>
      <c r="C10" s="41"/>
      <c r="D10" s="52"/>
      <c r="E10" s="52"/>
    </row>
    <row r="11" spans="1:5" ht="15" customHeight="1" x14ac:dyDescent="0.25">
      <c r="A11" s="51" t="s">
        <v>56</v>
      </c>
      <c r="B11" s="51"/>
      <c r="C11" s="51"/>
      <c r="D11" s="51"/>
      <c r="E11" s="54">
        <f>C9-D9</f>
        <v>-4529.9923500000004</v>
      </c>
    </row>
    <row r="12" spans="1:5" s="42" customFormat="1" ht="15" customHeight="1" x14ac:dyDescent="0.2">
      <c r="A12"/>
      <c r="B12"/>
      <c r="C12"/>
      <c r="D12"/>
      <c r="E12"/>
    </row>
    <row r="13" spans="1:5" x14ac:dyDescent="0.2">
      <c r="A13" s="47" t="s">
        <v>57</v>
      </c>
      <c r="B13" s="47"/>
      <c r="C13" s="47"/>
      <c r="D13" s="48"/>
      <c r="E13" s="56">
        <v>3041.68</v>
      </c>
    </row>
    <row r="14" spans="1:5" x14ac:dyDescent="0.2">
      <c r="A14" s="47"/>
      <c r="B14" s="47"/>
      <c r="C14" s="47"/>
      <c r="D14" s="48"/>
      <c r="E14" s="56"/>
    </row>
    <row r="15" spans="1:5" x14ac:dyDescent="0.2">
      <c r="A15" s="47"/>
      <c r="B15" s="47"/>
      <c r="C15" s="47"/>
      <c r="D15" s="48"/>
      <c r="E15" s="56"/>
    </row>
    <row r="16" spans="1:5" ht="15.75" customHeight="1" x14ac:dyDescent="0.2"/>
    <row r="17" spans="1:4" x14ac:dyDescent="0.2">
      <c r="A17" s="49" t="s">
        <v>43</v>
      </c>
      <c r="B17" s="49"/>
      <c r="C17" s="49"/>
      <c r="D17" s="49"/>
    </row>
    <row r="19" spans="1:4" ht="12.75" customHeight="1" x14ac:dyDescent="0.2"/>
  </sheetData>
  <mergeCells count="6">
    <mergeCell ref="D9:E9"/>
    <mergeCell ref="A3:E3"/>
    <mergeCell ref="D6:E6"/>
    <mergeCell ref="A7:B7"/>
    <mergeCell ref="D7:E7"/>
    <mergeCell ref="D8:E8"/>
  </mergeCells>
  <pageMargins left="0.7" right="0.7" top="0.75" bottom="0.75" header="0.3" footer="0.3"/>
  <pageSetup paperSize="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tabSelected="1" workbookViewId="0">
      <selection activeCell="E18" sqref="E18"/>
    </sheetView>
  </sheetViews>
  <sheetFormatPr defaultRowHeight="12.75" x14ac:dyDescent="0.2"/>
  <cols>
    <col min="1" max="1" width="5.28515625" customWidth="1"/>
    <col min="2" max="2" width="9.42578125" customWidth="1"/>
    <col min="4" max="4" width="28" customWidth="1"/>
    <col min="5" max="5" width="36.28515625" customWidth="1"/>
    <col min="6" max="6" width="15.140625" customWidth="1"/>
  </cols>
  <sheetData>
    <row r="2" spans="1:6" ht="17.25" x14ac:dyDescent="0.3">
      <c r="A2" s="81" t="s">
        <v>45</v>
      </c>
      <c r="B2" s="81"/>
      <c r="C2" s="81"/>
      <c r="D2" s="81"/>
      <c r="E2" s="81"/>
      <c r="F2" s="81"/>
    </row>
    <row r="3" spans="1:6" ht="17.25" x14ac:dyDescent="0.3">
      <c r="A3" s="81" t="s">
        <v>37</v>
      </c>
      <c r="B3" s="81"/>
      <c r="C3" s="81"/>
      <c r="D3" s="81"/>
      <c r="E3" s="81"/>
      <c r="F3" s="81"/>
    </row>
    <row r="4" spans="1:6" ht="17.25" x14ac:dyDescent="0.3">
      <c r="A4" s="81" t="s">
        <v>58</v>
      </c>
      <c r="B4" s="81"/>
      <c r="C4" s="81"/>
      <c r="D4" s="81"/>
      <c r="E4" s="81"/>
      <c r="F4" s="81"/>
    </row>
    <row r="5" spans="1:6" ht="13.5" thickBot="1" x14ac:dyDescent="0.25"/>
    <row r="6" spans="1:6" ht="30.75" thickBot="1" x14ac:dyDescent="0.25">
      <c r="A6" s="19" t="s">
        <v>16</v>
      </c>
      <c r="B6" s="20" t="s">
        <v>17</v>
      </c>
      <c r="C6" s="21" t="s">
        <v>18</v>
      </c>
      <c r="D6" s="21" t="s">
        <v>33</v>
      </c>
      <c r="E6" s="21" t="s">
        <v>19</v>
      </c>
      <c r="F6" s="5" t="s">
        <v>34</v>
      </c>
    </row>
    <row r="7" spans="1:6" x14ac:dyDescent="0.2">
      <c r="A7" s="22">
        <v>1</v>
      </c>
      <c r="B7" s="23">
        <v>2017</v>
      </c>
      <c r="C7" s="24" t="s">
        <v>44</v>
      </c>
      <c r="D7" s="25" t="s">
        <v>46</v>
      </c>
      <c r="E7" s="26" t="s">
        <v>47</v>
      </c>
      <c r="F7" s="27">
        <v>11212</v>
      </c>
    </row>
    <row r="8" spans="1:6" x14ac:dyDescent="0.2">
      <c r="A8" s="22">
        <v>2</v>
      </c>
      <c r="B8" s="23">
        <v>2017</v>
      </c>
      <c r="C8" s="24" t="s">
        <v>48</v>
      </c>
      <c r="D8" s="25" t="s">
        <v>49</v>
      </c>
      <c r="E8" s="26" t="s">
        <v>51</v>
      </c>
      <c r="F8" s="27">
        <v>58871</v>
      </c>
    </row>
    <row r="9" spans="1:6" x14ac:dyDescent="0.2">
      <c r="A9" s="22">
        <v>3</v>
      </c>
      <c r="B9" s="23">
        <v>2017</v>
      </c>
      <c r="C9" s="24" t="s">
        <v>48</v>
      </c>
      <c r="D9" s="25" t="s">
        <v>50</v>
      </c>
      <c r="E9" s="26" t="s">
        <v>52</v>
      </c>
      <c r="F9" s="27">
        <v>40123</v>
      </c>
    </row>
    <row r="10" spans="1:6" ht="15.75" thickBot="1" x14ac:dyDescent="0.25">
      <c r="A10" s="28"/>
      <c r="B10" s="82" t="s">
        <v>35</v>
      </c>
      <c r="C10" s="83"/>
      <c r="D10" s="83"/>
      <c r="E10" s="83"/>
      <c r="F10" s="29">
        <v>2795.0623500000002</v>
      </c>
    </row>
    <row r="11" spans="1:6" ht="15.75" thickBot="1" x14ac:dyDescent="0.3">
      <c r="A11" s="84" t="s">
        <v>36</v>
      </c>
      <c r="B11" s="85"/>
      <c r="C11" s="85"/>
      <c r="D11" s="30"/>
      <c r="E11" s="30"/>
      <c r="F11" s="31">
        <f>SUM(F7:F10)</f>
        <v>113001.06234999999</v>
      </c>
    </row>
    <row r="12" spans="1:6" x14ac:dyDescent="0.2">
      <c r="A12" s="79"/>
      <c r="B12" s="79"/>
      <c r="C12" s="80"/>
      <c r="D12" s="80"/>
      <c r="E12" s="80"/>
      <c r="F12" s="80"/>
    </row>
    <row r="16" spans="1:6" ht="15" x14ac:dyDescent="0.25">
      <c r="A16" s="50" t="s">
        <v>43</v>
      </c>
      <c r="B16" s="50"/>
      <c r="C16" s="50"/>
      <c r="D16" s="50"/>
      <c r="E16" s="50"/>
      <c r="F16" s="50"/>
    </row>
  </sheetData>
  <mergeCells count="6">
    <mergeCell ref="A12:F12"/>
    <mergeCell ref="A2:F2"/>
    <mergeCell ref="A3:F3"/>
    <mergeCell ref="A4:F4"/>
    <mergeCell ref="B10:E10"/>
    <mergeCell ref="A11:C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отчет по дому за 15 г</vt:lpstr>
      <vt:lpstr>отчет тек. ремонт</vt:lpstr>
      <vt:lpstr>отчет ТР</vt:lpstr>
      <vt:lpstr>расход 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2018-01-30T13:38:53Z</cp:lastPrinted>
  <dcterms:created xsi:type="dcterms:W3CDTF">2015-02-24T21:57:31Z</dcterms:created>
  <dcterms:modified xsi:type="dcterms:W3CDTF">2018-04-01T17:53:44Z</dcterms:modified>
</cp:coreProperties>
</file>