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4525"/>
</workbook>
</file>

<file path=xl/calcChain.xml><?xml version="1.0" encoding="utf-8"?>
<calcChain xmlns="http://schemas.openxmlformats.org/spreadsheetml/2006/main">
  <c r="D10" i="5" l="1"/>
  <c r="D9" i="5"/>
  <c r="I15" i="6"/>
  <c r="B22" i="5" l="1"/>
  <c r="C22" i="5"/>
  <c r="G24" i="5" s="1"/>
  <c r="E14" i="5" l="1"/>
  <c r="F14" i="5"/>
  <c r="B8" i="5" l="1"/>
  <c r="B14" i="5" s="1"/>
  <c r="I16" i="6" l="1"/>
  <c r="I17" i="6" s="1"/>
  <c r="D8" i="5" s="1"/>
  <c r="D14" i="5" s="1"/>
  <c r="G22" i="5"/>
  <c r="G14" i="2" l="1"/>
  <c r="C8" i="5"/>
  <c r="C14" i="5" l="1"/>
  <c r="G16" i="5" s="1"/>
  <c r="G8" i="5" l="1"/>
  <c r="G14" i="5" s="1"/>
</calcChain>
</file>

<file path=xl/sharedStrings.xml><?xml version="1.0" encoding="utf-8"?>
<sst xmlns="http://schemas.openxmlformats.org/spreadsheetml/2006/main" count="92" uniqueCount="71">
  <si>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</si>
  <si>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</si>
  <si>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</si>
  <si>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</si>
  <si>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</si>
  <si>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</si>
  <si>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</si>
  <si>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</si>
  <si>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</si>
  <si>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</si>
  <si>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</si>
  <si>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</si>
  <si>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</si>
  <si>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</si>
  <si>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</si>
  <si>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</si>
  <si>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</si>
  <si>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</si>
  <si>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</si>
  <si>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</si>
  <si>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</si>
  <si>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</si>
  <si>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</si>
  <si>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</si>
  <si>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</si>
  <si>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</si>
  <si>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</si>
  <si>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</si>
  <si>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</si>
  <si>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</si>
  <si>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</si>
  <si>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</si>
  <si>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Чехова, 337</t>
  </si>
  <si>
    <t>Техническое обслуживание УУТЭ</t>
  </si>
  <si>
    <t>Остаток денежных средств дома на 01.06.2015 г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</si>
  <si>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</si>
  <si>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</si>
  <si>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</si>
  <si>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</si>
  <si>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</si>
  <si>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</si>
  <si>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</si>
  <si>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</si>
  <si>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</si>
  <si>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</si>
  <si>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</si>
  <si>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</si>
  <si>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</si>
  <si>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</si>
  <si>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</si>
  <si>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</si>
  <si>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подвал</t>
  </si>
  <si>
    <t>ООО У0 "ТаганСервис"</t>
  </si>
  <si>
    <t>январь</t>
  </si>
  <si>
    <t>5 подъезд</t>
  </si>
  <si>
    <t>Ремонт стен</t>
  </si>
  <si>
    <t>4 подъезд</t>
  </si>
  <si>
    <t>Смена труб на бойлере D100</t>
  </si>
  <si>
    <t>кв. 71,72</t>
  </si>
  <si>
    <t>Смена отвода и перехода ливневки</t>
  </si>
  <si>
    <t>Смена труб D 110 на ливневке</t>
  </si>
  <si>
    <t>Изготовление и доставка пескосоляной смеси</t>
  </si>
  <si>
    <t>бойлер кв. 112</t>
  </si>
  <si>
    <t>Установка хомута</t>
  </si>
  <si>
    <t>февраль</t>
  </si>
  <si>
    <t>Ремонт теплообменника</t>
  </si>
  <si>
    <t>кв. 149,150</t>
  </si>
  <si>
    <t>Смена труб ГВС D 40</t>
  </si>
  <si>
    <t>кв. 150</t>
  </si>
  <si>
    <t>Установка хомута ГВС</t>
  </si>
  <si>
    <t xml:space="preserve">Информация о выполненных работах по статье "Содержание и Ремонт жилья" по адресу Чехова, 337 за период 01.01.2017 г по 31.02.2017г.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</si>
</sst>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4" fillId="0" borderId="21" xfId="0" applyFont="1" applyBorder="1"/>
    <xf numFmtId="0" fontId="4" fillId="0" borderId="22" xfId="0" applyFont="1" applyBorder="1"/>
    <xf numFmtId="0" fontId="0" fillId="2" borderId="12" xfId="0" applyFill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23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4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O9" sqref="O9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0" hidden="1" customWidth="1"/>
    <col min="6" max="6" width="23.85546875" customWidth="1"/>
    <col min="7" max="7" width="11.28515625" customWidth="1"/>
    <col min="8" max="8" width="0" hidden="1" customWidth="1"/>
    <col min="9" max="9" width="9.85546875" hidden="1" customWidth="1"/>
  </cols>
  <sheetData>
    <row r="1" spans="1:9" ht="93.75" customHeight="1" thickBot="1" x14ac:dyDescent="0.4">
      <c r="A1" s="57" t="s">
        <v>70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 x14ac:dyDescent="0.25">
      <c r="A2" s="58" t="s">
        <v>0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2" t="s">
        <v>8</v>
      </c>
      <c r="I2" s="63"/>
    </row>
    <row r="3" spans="1:9" ht="29.25" customHeight="1" thickBot="1" x14ac:dyDescent="0.3">
      <c r="A3" s="59"/>
      <c r="B3" s="61"/>
      <c r="C3" s="61"/>
      <c r="D3" s="61"/>
      <c r="E3" s="61"/>
      <c r="F3" s="61"/>
      <c r="G3" s="61"/>
      <c r="H3" s="7" t="s">
        <v>9</v>
      </c>
      <c r="I3" s="8" t="s">
        <v>10</v>
      </c>
    </row>
    <row r="4" spans="1:9" x14ac:dyDescent="0.2">
      <c r="A4" s="4">
        <v>1</v>
      </c>
      <c r="B4" s="49" t="s">
        <v>53</v>
      </c>
      <c r="C4" s="11" t="s">
        <v>54</v>
      </c>
      <c r="D4" s="4" t="s">
        <v>55</v>
      </c>
      <c r="E4" s="4"/>
      <c r="F4" s="11">
        <v>15.5</v>
      </c>
      <c r="G4" s="4">
        <v>9308</v>
      </c>
      <c r="H4" s="4"/>
      <c r="I4" s="10"/>
    </row>
    <row r="5" spans="1:9" x14ac:dyDescent="0.2">
      <c r="A5" s="1">
        <v>2</v>
      </c>
      <c r="B5" s="50" t="s">
        <v>53</v>
      </c>
      <c r="C5" s="47" t="s">
        <v>56</v>
      </c>
      <c r="D5" s="1" t="s">
        <v>57</v>
      </c>
      <c r="E5" s="1"/>
      <c r="F5" s="47">
        <v>0.5</v>
      </c>
      <c r="G5" s="1">
        <v>10385</v>
      </c>
      <c r="H5" s="1"/>
      <c r="I5" s="1"/>
    </row>
    <row r="6" spans="1:9" x14ac:dyDescent="0.2">
      <c r="A6" s="4">
        <v>3</v>
      </c>
      <c r="B6" s="50" t="s">
        <v>53</v>
      </c>
      <c r="C6" s="47" t="s">
        <v>58</v>
      </c>
      <c r="D6" s="1" t="s">
        <v>59</v>
      </c>
      <c r="E6" s="1"/>
      <c r="F6" s="47">
        <v>2</v>
      </c>
      <c r="G6" s="1">
        <v>1620</v>
      </c>
      <c r="H6" s="1"/>
      <c r="I6" s="1"/>
    </row>
    <row r="7" spans="1:9" x14ac:dyDescent="0.2">
      <c r="A7" s="1">
        <v>4</v>
      </c>
      <c r="B7" s="31" t="s">
        <v>53</v>
      </c>
      <c r="C7" s="32" t="s">
        <v>54</v>
      </c>
      <c r="D7" s="33" t="s">
        <v>60</v>
      </c>
      <c r="E7" s="1"/>
      <c r="F7" s="34">
        <v>25</v>
      </c>
      <c r="G7" s="35">
        <v>15751</v>
      </c>
      <c r="H7" s="1"/>
      <c r="I7" s="1"/>
    </row>
    <row r="8" spans="1:9" ht="25.5" x14ac:dyDescent="0.2">
      <c r="A8" s="4">
        <v>5</v>
      </c>
      <c r="B8" s="31" t="s">
        <v>53</v>
      </c>
      <c r="C8" s="32"/>
      <c r="D8" s="33" t="s">
        <v>61</v>
      </c>
      <c r="E8" s="1"/>
      <c r="F8" s="34">
        <v>213</v>
      </c>
      <c r="G8" s="35">
        <v>2880</v>
      </c>
      <c r="H8" s="1"/>
      <c r="I8" s="1"/>
    </row>
    <row r="9" spans="1:9" x14ac:dyDescent="0.2">
      <c r="A9" s="1">
        <v>6</v>
      </c>
      <c r="B9" s="31" t="s">
        <v>53</v>
      </c>
      <c r="C9" s="32" t="s">
        <v>62</v>
      </c>
      <c r="D9" s="33" t="s">
        <v>63</v>
      </c>
      <c r="E9" s="1"/>
      <c r="F9" s="34">
        <v>1</v>
      </c>
      <c r="G9" s="35">
        <v>890</v>
      </c>
      <c r="H9" s="1"/>
      <c r="I9" s="1"/>
    </row>
    <row r="10" spans="1:9" x14ac:dyDescent="0.2">
      <c r="A10" s="4">
        <v>7</v>
      </c>
      <c r="B10" s="31" t="s">
        <v>53</v>
      </c>
      <c r="C10" s="32" t="s">
        <v>56</v>
      </c>
      <c r="D10" s="33" t="s">
        <v>63</v>
      </c>
      <c r="E10" s="1"/>
      <c r="F10" s="34">
        <v>1</v>
      </c>
      <c r="G10" s="35">
        <v>890</v>
      </c>
      <c r="H10" s="1"/>
      <c r="I10" s="1"/>
    </row>
    <row r="11" spans="1:9" x14ac:dyDescent="0.2">
      <c r="A11" s="1">
        <v>8</v>
      </c>
      <c r="B11" s="31" t="s">
        <v>64</v>
      </c>
      <c r="C11" s="32" t="s">
        <v>51</v>
      </c>
      <c r="D11" s="33" t="s">
        <v>65</v>
      </c>
      <c r="E11" s="1"/>
      <c r="F11" s="34">
        <v>1</v>
      </c>
      <c r="G11" s="48">
        <v>19773</v>
      </c>
      <c r="H11" s="1"/>
      <c r="I11" s="1"/>
    </row>
    <row r="12" spans="1:9" x14ac:dyDescent="0.2">
      <c r="A12" s="4">
        <v>9</v>
      </c>
      <c r="B12" s="31" t="s">
        <v>64</v>
      </c>
      <c r="C12" s="32" t="s">
        <v>66</v>
      </c>
      <c r="D12" s="1" t="s">
        <v>67</v>
      </c>
      <c r="E12" s="1"/>
      <c r="F12" s="47">
        <v>3</v>
      </c>
      <c r="G12" s="1">
        <v>4667</v>
      </c>
      <c r="H12" s="1"/>
      <c r="I12" s="1"/>
    </row>
    <row r="13" spans="1:9" ht="13.5" thickBot="1" x14ac:dyDescent="0.25">
      <c r="A13" s="1">
        <v>10</v>
      </c>
      <c r="B13" s="31" t="s">
        <v>64</v>
      </c>
      <c r="C13" s="47" t="s">
        <v>68</v>
      </c>
      <c r="D13" s="1" t="s">
        <v>69</v>
      </c>
      <c r="E13" s="1"/>
      <c r="F13" s="47">
        <v>1</v>
      </c>
      <c r="G13" s="1">
        <v>852</v>
      </c>
      <c r="H13" s="1"/>
      <c r="I13" s="1"/>
    </row>
    <row r="14" spans="1:9" ht="15.75" thickBot="1" x14ac:dyDescent="0.3">
      <c r="A14" s="52" t="s">
        <v>11</v>
      </c>
      <c r="B14" s="53"/>
      <c r="C14" s="53"/>
      <c r="D14" s="53"/>
      <c r="E14" s="53"/>
      <c r="F14" s="54"/>
      <c r="G14" s="12">
        <f>SUM(G4:G13)</f>
        <v>67016</v>
      </c>
      <c r="H14" s="55"/>
      <c r="I14" s="56"/>
    </row>
    <row r="17" spans="1:4" x14ac:dyDescent="0.2">
      <c r="A17" s="51" t="s">
        <v>52</v>
      </c>
      <c r="B17" s="51"/>
      <c r="C17" s="51"/>
      <c r="D17" s="51"/>
    </row>
  </sheetData>
  <mergeCells count="11">
    <mergeCell ref="A14:F14"/>
    <mergeCell ref="H14:I14"/>
    <mergeCell ref="A1:I1"/>
    <mergeCell ref="A2:A3"/>
    <mergeCell ref="B2:B3"/>
    <mergeCell ref="C2:C3"/>
    <mergeCell ref="D2:D3"/>
    <mergeCell ref="E2:E3"/>
    <mergeCell ref="F2:F3"/>
    <mergeCell ref="G2:G3"/>
    <mergeCell ref="H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4" t="s">
        <v>49</v>
      </c>
      <c r="B3" s="64"/>
      <c r="C3" s="64"/>
      <c r="D3" s="64"/>
      <c r="E3" s="64"/>
      <c r="F3" s="64"/>
      <c r="G3" s="64"/>
    </row>
    <row r="5" spans="1:7" ht="15.75" x14ac:dyDescent="0.25">
      <c r="A5" s="65" t="s">
        <v>34</v>
      </c>
      <c r="B5" s="65"/>
      <c r="C5" s="65"/>
      <c r="D5" s="65"/>
      <c r="E5" s="65"/>
      <c r="F5" s="65"/>
      <c r="G5" s="13">
        <v>331163.49</v>
      </c>
    </row>
    <row r="6" spans="1:7" ht="13.5" thickBot="1" x14ac:dyDescent="0.25"/>
    <row r="7" spans="1:7" ht="63.75" thickBot="1" x14ac:dyDescent="0.3">
      <c r="A7" s="14"/>
      <c r="B7" s="15" t="s">
        <v>12</v>
      </c>
      <c r="C7" s="15" t="s">
        <v>13</v>
      </c>
      <c r="D7" s="20" t="s">
        <v>14</v>
      </c>
      <c r="E7" s="15" t="s">
        <v>15</v>
      </c>
      <c r="F7" s="15" t="s">
        <v>16</v>
      </c>
      <c r="G7" s="21" t="s">
        <v>17</v>
      </c>
    </row>
    <row r="8" spans="1:7" ht="15" customHeight="1" x14ac:dyDescent="0.2">
      <c r="A8" s="3" t="s">
        <v>18</v>
      </c>
      <c r="B8" s="4" t="e">
        <f>#REF!</f>
        <v>#REF!</v>
      </c>
      <c r="C8" s="4" t="e">
        <f>#REF!</f>
        <v>#REF!</v>
      </c>
      <c r="D8" s="22" t="e">
        <f>'расход по дому ТО'!I17</f>
        <v>#REF!</v>
      </c>
      <c r="E8" s="4">
        <v>11373.18</v>
      </c>
      <c r="F8" s="4">
        <v>0</v>
      </c>
      <c r="G8" s="67" t="e">
        <f>C14-D14</f>
        <v>#REF!</v>
      </c>
    </row>
    <row r="9" spans="1:7" ht="33" customHeight="1" x14ac:dyDescent="0.2">
      <c r="A9" s="2" t="s">
        <v>19</v>
      </c>
      <c r="B9" s="1">
        <v>0</v>
      </c>
      <c r="C9" s="1">
        <v>0</v>
      </c>
      <c r="D9" s="22" t="e">
        <f>(#REF!*1.74)*2</f>
        <v>#REF!</v>
      </c>
      <c r="E9" s="1">
        <v>0</v>
      </c>
      <c r="F9" s="1">
        <v>0</v>
      </c>
      <c r="G9" s="68"/>
    </row>
    <row r="10" spans="1:7" ht="31.5" customHeight="1" x14ac:dyDescent="0.2">
      <c r="A10" s="2" t="s">
        <v>20</v>
      </c>
      <c r="B10" s="1"/>
      <c r="C10" s="1"/>
      <c r="D10" s="22" t="e">
        <f>(#REF!*0.6)*2</f>
        <v>#REF!</v>
      </c>
      <c r="E10" s="1">
        <v>0</v>
      </c>
      <c r="F10" s="1">
        <v>0</v>
      </c>
      <c r="G10" s="68"/>
    </row>
    <row r="11" spans="1:7" ht="15" customHeight="1" x14ac:dyDescent="0.2">
      <c r="A11" s="3" t="s">
        <v>21</v>
      </c>
      <c r="B11" s="1">
        <v>0</v>
      </c>
      <c r="C11" s="1">
        <v>0</v>
      </c>
      <c r="D11" s="22"/>
      <c r="E11" s="1">
        <v>0</v>
      </c>
      <c r="F11" s="1">
        <v>0</v>
      </c>
      <c r="G11" s="68"/>
    </row>
    <row r="12" spans="1:7" ht="26.25" customHeight="1" x14ac:dyDescent="0.2">
      <c r="A12" s="2" t="s">
        <v>22</v>
      </c>
      <c r="B12" s="1">
        <v>0</v>
      </c>
      <c r="C12" s="1">
        <v>0</v>
      </c>
      <c r="D12" s="22"/>
      <c r="E12" s="1">
        <v>0</v>
      </c>
      <c r="F12" s="1">
        <v>0</v>
      </c>
      <c r="G12" s="68"/>
    </row>
    <row r="13" spans="1:7" ht="34.5" customHeight="1" thickBot="1" x14ac:dyDescent="0.25">
      <c r="A13" s="23" t="s">
        <v>23</v>
      </c>
      <c r="B13" s="6">
        <v>0</v>
      </c>
      <c r="C13" s="6">
        <v>0</v>
      </c>
      <c r="D13" s="43"/>
      <c r="E13" s="6">
        <v>0</v>
      </c>
      <c r="F13" s="6">
        <v>0</v>
      </c>
      <c r="G13" s="68"/>
    </row>
    <row r="14" spans="1:7" ht="15" customHeight="1" thickBot="1" x14ac:dyDescent="0.3">
      <c r="A14" s="16" t="s">
        <v>30</v>
      </c>
      <c r="B14" s="17" t="e">
        <f t="shared" ref="B14:G14" si="0">SUM(B8:B13)</f>
        <v>#REF!</v>
      </c>
      <c r="C14" s="17" t="e">
        <f t="shared" si="0"/>
        <v>#REF!</v>
      </c>
      <c r="D14" s="18" t="e">
        <f t="shared" si="0"/>
        <v>#REF!</v>
      </c>
      <c r="E14" s="17">
        <f t="shared" si="0"/>
        <v>11373.18</v>
      </c>
      <c r="F14" s="17">
        <f t="shared" si="0"/>
        <v>0</v>
      </c>
      <c r="G14" s="40" t="e">
        <f t="shared" si="0"/>
        <v>#REF!</v>
      </c>
    </row>
    <row r="15" spans="1:7" ht="15" customHeight="1" x14ac:dyDescent="0.25">
      <c r="A15" s="41"/>
      <c r="B15" s="41"/>
      <c r="C15" s="41"/>
      <c r="D15" s="42"/>
      <c r="E15" s="41"/>
      <c r="F15" s="41"/>
      <c r="G15" s="42"/>
    </row>
    <row r="16" spans="1:7" ht="15.75" x14ac:dyDescent="0.25">
      <c r="A16" s="65" t="s">
        <v>50</v>
      </c>
      <c r="B16" s="65"/>
      <c r="C16" s="65"/>
      <c r="D16" s="65"/>
      <c r="E16" s="65"/>
      <c r="F16" s="65"/>
      <c r="G16" s="19" t="e">
        <f>G5+C14-D14</f>
        <v>#REF!</v>
      </c>
    </row>
    <row r="17" spans="1:7" ht="15" customHeight="1" x14ac:dyDescent="0.25">
      <c r="A17" s="41"/>
      <c r="B17" s="41"/>
      <c r="C17" s="41"/>
      <c r="D17" s="42"/>
      <c r="E17" s="41"/>
      <c r="F17" s="41"/>
      <c r="G17" s="42"/>
    </row>
    <row r="18" spans="1:7" ht="15" customHeight="1" x14ac:dyDescent="0.25">
      <c r="A18" s="41"/>
      <c r="B18" s="41"/>
      <c r="C18" s="41"/>
      <c r="D18" s="42"/>
      <c r="E18" s="41"/>
      <c r="F18" s="41"/>
      <c r="G18" s="42"/>
    </row>
    <row r="19" spans="1:7" ht="15" customHeight="1" x14ac:dyDescent="0.25">
      <c r="A19" s="41"/>
      <c r="B19" s="41"/>
      <c r="C19" s="41"/>
      <c r="D19" s="42"/>
      <c r="E19" s="41"/>
      <c r="F19" s="41"/>
      <c r="G19" s="42"/>
    </row>
    <row r="20" spans="1:7" ht="15.75" x14ac:dyDescent="0.25">
      <c r="A20" s="65" t="s">
        <v>34</v>
      </c>
      <c r="B20" s="65"/>
      <c r="C20" s="65"/>
      <c r="D20" s="65"/>
      <c r="E20" s="65"/>
      <c r="F20" s="65"/>
      <c r="G20" s="19">
        <v>50085.47</v>
      </c>
    </row>
    <row r="21" spans="1:7" ht="15" customHeight="1" thickBot="1" x14ac:dyDescent="0.3">
      <c r="A21" s="41"/>
      <c r="B21" s="41"/>
      <c r="C21" s="41"/>
      <c r="D21" s="42"/>
      <c r="E21" s="41"/>
      <c r="F21" s="41"/>
      <c r="G21" s="42"/>
    </row>
    <row r="22" spans="1:7" ht="15" customHeight="1" thickBot="1" x14ac:dyDescent="0.25">
      <c r="A22" s="44" t="s">
        <v>31</v>
      </c>
      <c r="B22" s="9" t="e">
        <f>#REF!</f>
        <v>#REF!</v>
      </c>
      <c r="C22" s="9" t="e">
        <f>#REF!</f>
        <v>#REF!</v>
      </c>
      <c r="D22" s="45">
        <v>0</v>
      </c>
      <c r="E22" s="9">
        <v>1438.37</v>
      </c>
      <c r="F22" s="9">
        <v>0</v>
      </c>
      <c r="G22" s="46" t="e">
        <f>C22-D22</f>
        <v>#REF!</v>
      </c>
    </row>
    <row r="23" spans="1:7" x14ac:dyDescent="0.2">
      <c r="G23" s="24"/>
    </row>
    <row r="24" spans="1:7" ht="15.75" x14ac:dyDescent="0.25">
      <c r="A24" s="65" t="s">
        <v>50</v>
      </c>
      <c r="B24" s="65"/>
      <c r="C24" s="65"/>
      <c r="D24" s="65"/>
      <c r="E24" s="65"/>
      <c r="F24" s="65"/>
      <c r="G24" s="19" t="e">
        <f>G20+C22-D22</f>
        <v>#REF!</v>
      </c>
    </row>
    <row r="27" spans="1:7" x14ac:dyDescent="0.2">
      <c r="A27" s="66" t="s">
        <v>47</v>
      </c>
      <c r="B27" s="66"/>
      <c r="C27" s="66"/>
      <c r="D27" s="66"/>
      <c r="E27" s="6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70" t="s">
        <v>24</v>
      </c>
      <c r="B2" s="70"/>
      <c r="C2" s="70"/>
      <c r="D2" s="70"/>
      <c r="E2" s="70"/>
      <c r="F2" s="70"/>
      <c r="G2" s="70"/>
      <c r="H2" s="70"/>
      <c r="I2" s="70"/>
    </row>
    <row r="3" spans="1:9" ht="17.25" x14ac:dyDescent="0.3">
      <c r="A3" s="70" t="s">
        <v>32</v>
      </c>
      <c r="B3" s="70"/>
      <c r="C3" s="70"/>
      <c r="D3" s="70"/>
      <c r="E3" s="70"/>
      <c r="F3" s="70"/>
      <c r="G3" s="70"/>
      <c r="H3" s="70"/>
      <c r="I3" s="70"/>
    </row>
    <row r="4" spans="1:9" ht="17.25" x14ac:dyDescent="0.3">
      <c r="A4" s="70" t="s">
        <v>48</v>
      </c>
      <c r="B4" s="70"/>
      <c r="C4" s="70"/>
      <c r="D4" s="70"/>
      <c r="E4" s="70"/>
      <c r="F4" s="70"/>
      <c r="G4" s="70"/>
      <c r="H4" s="70"/>
      <c r="I4" s="70"/>
    </row>
    <row r="5" spans="1:9" ht="13.5" thickBot="1" x14ac:dyDescent="0.25"/>
    <row r="6" spans="1:9" ht="45.75" thickBot="1" x14ac:dyDescent="0.25">
      <c r="A6" s="25" t="s">
        <v>0</v>
      </c>
      <c r="B6" s="26" t="s">
        <v>1</v>
      </c>
      <c r="C6" s="27" t="s">
        <v>2</v>
      </c>
      <c r="D6" s="27" t="s">
        <v>25</v>
      </c>
      <c r="E6" s="27" t="s">
        <v>4</v>
      </c>
      <c r="F6" s="28" t="s">
        <v>37</v>
      </c>
      <c r="G6" s="28" t="s">
        <v>26</v>
      </c>
      <c r="H6" s="28" t="s">
        <v>10</v>
      </c>
      <c r="I6" s="5" t="s">
        <v>27</v>
      </c>
    </row>
    <row r="7" spans="1:9" x14ac:dyDescent="0.2">
      <c r="A7" s="29">
        <v>1</v>
      </c>
      <c r="B7" s="30">
        <v>2015</v>
      </c>
      <c r="C7" s="31" t="s">
        <v>35</v>
      </c>
      <c r="D7" s="32" t="s">
        <v>36</v>
      </c>
      <c r="E7" s="33" t="s">
        <v>38</v>
      </c>
      <c r="F7" s="34" t="s">
        <v>39</v>
      </c>
      <c r="G7" s="34"/>
      <c r="H7" s="34"/>
      <c r="I7" s="35">
        <v>44.32</v>
      </c>
    </row>
    <row r="8" spans="1:9" x14ac:dyDescent="0.2">
      <c r="A8" s="29">
        <v>2</v>
      </c>
      <c r="B8" s="30">
        <v>2015</v>
      </c>
      <c r="C8" s="31" t="s">
        <v>35</v>
      </c>
      <c r="D8" s="32" t="s">
        <v>40</v>
      </c>
      <c r="E8" s="33" t="s">
        <v>41</v>
      </c>
      <c r="F8" s="34" t="s">
        <v>42</v>
      </c>
      <c r="G8" s="34"/>
      <c r="H8" s="34"/>
      <c r="I8" s="35">
        <v>1311.31</v>
      </c>
    </row>
    <row r="9" spans="1:9" ht="38.25" x14ac:dyDescent="0.2">
      <c r="A9" s="29">
        <v>3</v>
      </c>
      <c r="B9" s="30">
        <v>2015</v>
      </c>
      <c r="C9" s="31" t="s">
        <v>35</v>
      </c>
      <c r="D9" s="32"/>
      <c r="E9" s="33" t="s">
        <v>43</v>
      </c>
      <c r="F9" s="34" t="s">
        <v>44</v>
      </c>
      <c r="G9" s="34"/>
      <c r="H9" s="34"/>
      <c r="I9" s="35">
        <v>7857.36</v>
      </c>
    </row>
    <row r="10" spans="1:9" x14ac:dyDescent="0.2">
      <c r="A10" s="29">
        <v>4</v>
      </c>
      <c r="B10" s="30">
        <v>2015</v>
      </c>
      <c r="C10" s="31" t="s">
        <v>35</v>
      </c>
      <c r="D10" s="32"/>
      <c r="E10" s="33" t="s">
        <v>45</v>
      </c>
      <c r="F10" s="34" t="s">
        <v>46</v>
      </c>
      <c r="G10" s="34"/>
      <c r="H10" s="34"/>
      <c r="I10" s="35">
        <v>7644.98</v>
      </c>
    </row>
    <row r="11" spans="1:9" x14ac:dyDescent="0.2">
      <c r="A11" s="29"/>
      <c r="B11" s="30"/>
      <c r="C11" s="31"/>
      <c r="D11" s="32"/>
      <c r="E11" s="33"/>
      <c r="F11" s="34"/>
      <c r="G11" s="34"/>
      <c r="H11" s="34"/>
      <c r="I11" s="35"/>
    </row>
    <row r="12" spans="1:9" x14ac:dyDescent="0.2">
      <c r="A12" s="29"/>
      <c r="B12" s="30"/>
      <c r="C12" s="31"/>
      <c r="D12" s="32"/>
      <c r="E12" s="33"/>
      <c r="F12" s="34"/>
      <c r="G12" s="34"/>
      <c r="H12" s="34"/>
      <c r="I12" s="35"/>
    </row>
    <row r="13" spans="1:9" x14ac:dyDescent="0.2">
      <c r="A13" s="29"/>
      <c r="B13" s="30"/>
      <c r="C13" s="31"/>
      <c r="D13" s="32"/>
      <c r="E13" s="33"/>
      <c r="F13" s="34"/>
      <c r="G13" s="34"/>
      <c r="H13" s="34"/>
      <c r="I13" s="35"/>
    </row>
    <row r="14" spans="1:9" x14ac:dyDescent="0.2">
      <c r="A14" s="29"/>
      <c r="B14" s="30"/>
      <c r="C14" s="31"/>
      <c r="D14" s="32"/>
      <c r="E14" s="33"/>
      <c r="F14" s="34"/>
      <c r="G14" s="34"/>
      <c r="H14" s="34"/>
      <c r="I14" s="35"/>
    </row>
    <row r="15" spans="1:9" x14ac:dyDescent="0.2">
      <c r="A15" s="29"/>
      <c r="B15" s="76" t="s">
        <v>33</v>
      </c>
      <c r="C15" s="77"/>
      <c r="D15" s="77"/>
      <c r="E15" s="77"/>
      <c r="F15" s="77"/>
      <c r="G15" s="77"/>
      <c r="H15" s="78"/>
      <c r="I15" s="35">
        <f>1306.8*1</f>
        <v>1306.8</v>
      </c>
    </row>
    <row r="16" spans="1:9" ht="15.75" thickBot="1" x14ac:dyDescent="0.25">
      <c r="A16" s="36"/>
      <c r="B16" s="71" t="s">
        <v>28</v>
      </c>
      <c r="C16" s="72"/>
      <c r="D16" s="72"/>
      <c r="E16" s="72"/>
      <c r="F16" s="72"/>
      <c r="G16" s="72"/>
      <c r="H16" s="73"/>
      <c r="I16" s="37" t="e">
        <f>#REF!+#REF!</f>
        <v>#REF!</v>
      </c>
    </row>
    <row r="17" spans="1:9" ht="15.75" thickBot="1" x14ac:dyDescent="0.3">
      <c r="A17" s="52" t="s">
        <v>29</v>
      </c>
      <c r="B17" s="53"/>
      <c r="C17" s="53"/>
      <c r="D17" s="38"/>
      <c r="E17" s="38"/>
      <c r="F17" s="38"/>
      <c r="G17" s="38"/>
      <c r="H17" s="38"/>
      <c r="I17" s="39" t="e">
        <f>SUM(I7:I16)</f>
        <v>#REF!</v>
      </c>
    </row>
    <row r="18" spans="1:9" x14ac:dyDescent="0.2">
      <c r="A18" s="74"/>
      <c r="B18" s="74"/>
      <c r="C18" s="75"/>
      <c r="D18" s="75"/>
      <c r="E18" s="75"/>
      <c r="F18" s="75"/>
      <c r="G18" s="75"/>
      <c r="H18" s="75"/>
      <c r="I18" s="75"/>
    </row>
    <row r="22" spans="1:9" ht="15" x14ac:dyDescent="0.25">
      <c r="A22" s="69" t="s">
        <v>47</v>
      </c>
      <c r="B22" s="69"/>
      <c r="C22" s="69"/>
      <c r="D22" s="69"/>
      <c r="E22" s="69"/>
      <c r="F22" s="69"/>
      <c r="G22" s="69"/>
      <c r="H22" s="69"/>
      <c r="I22" s="69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2016-02-01T10:24:09Z</cp:lastPrinted>
  <dcterms:created xsi:type="dcterms:W3CDTF">2015-02-24T21:57:31Z</dcterms:created>
  <dcterms:modified xsi:type="dcterms:W3CDTF">2017-09-03T11:36:16Z</dcterms:modified>
</cp:coreProperties>
</file>