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/>
  </bookViews>
  <sheets>
    <sheet name="расход по дому ТР 17" sheetId="2" r:id="rId1"/>
    <sheet name="отчет сод. жилья" sheetId="5" state="hidden" r:id="rId2"/>
    <sheet name="расход по дому ТО" sheetId="6" state="hidden" r:id="rId3"/>
  </sheets>
  <calcPr calcId="145621"/>
</workbook>
</file>

<file path=xl/calcChain.xml><?xml version="1.0" encoding="utf-8"?>
<calcChain xmlns="http://schemas.openxmlformats.org/spreadsheetml/2006/main">
  <c r="F31" i="2" l="1"/>
  <c r="D10" i="5" l="1"/>
  <c r="D9" i="5"/>
  <c r="I22" i="6" l="1"/>
  <c r="C22" i="5" l="1"/>
  <c r="B22" i="5"/>
  <c r="I23" i="6"/>
  <c r="D8" i="5" s="1"/>
  <c r="D14" i="5" s="1"/>
  <c r="E24" i="5" l="1"/>
  <c r="C8" i="5"/>
  <c r="B8" i="5"/>
  <c r="B14" i="5" s="1"/>
  <c r="E22" i="5" l="1"/>
  <c r="C14" i="5"/>
  <c r="E16" i="5" s="1"/>
  <c r="E8" i="5" l="1"/>
</calcChain>
</file>

<file path=xl/sharedStrings.xml><?xml version="1.0" encoding="utf-8"?>
<sst xmlns="http://schemas.openxmlformats.org/spreadsheetml/2006/main" count="127" uniqueCount="94">
  <si>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</si>
  <si>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</si>
  <si>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</si>
  <si>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</si>
  <si>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</si>
  <si>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</si>
  <si>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</si>
  <si>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</si>
  <si>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итого</t>
  </si>
  <si>
    <t>начислено,руб.</t>
  </si>
  <si>
    <t>оплачено,руб</t>
  </si>
  <si>
    <t>выполнено работ на сумму,руб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</si>
  <si>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</si>
  <si>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</si>
  <si>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</si>
  <si>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</si>
  <si>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</si>
  <si>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</si>
  <si>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</si>
  <si>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</si>
  <si>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</si>
  <si>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</si>
  <si>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</si>
  <si>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</si>
  <si>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</si>
  <si>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</si>
  <si>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</si>
  <si>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ул.Пархоменко, 19</t>
  </si>
  <si>
    <t>Остаток денежных средств дома на 01.06.2015 г</t>
  </si>
  <si>
    <t>Объем выполненных работ</t>
  </si>
  <si>
    <t>июнь</t>
  </si>
  <si>
    <t>Устройство аншлага</t>
  </si>
  <si>
    <t>Информационная табличка с указаниями обслж. Компании - 2 шт., информационная доска -2 шт.</t>
  </si>
  <si>
    <t>кв. 50</t>
  </si>
  <si>
    <t>Ремонт электрооборудования</t>
  </si>
  <si>
    <t>427, 10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</si>
  <si>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</si>
  <si>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</si>
  <si>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Пархоменко, 19</t>
  </si>
  <si>
    <t>Остаток денежных средств дома на 31.07.2015 г</t>
  </si>
  <si>
    <t>ООО У0 "ТаганСервис"</t>
  </si>
  <si>
    <t>январь</t>
  </si>
  <si>
    <t>8этаж</t>
  </si>
  <si>
    <t>Замена патрона</t>
  </si>
  <si>
    <t>кв. 71</t>
  </si>
  <si>
    <t>Смена труб ГВС D 32</t>
  </si>
  <si>
    <t xml:space="preserve">территория </t>
  </si>
  <si>
    <t>Изготовление и доставка пескосоляной смеси</t>
  </si>
  <si>
    <t>февраль</t>
  </si>
  <si>
    <t>библиотека</t>
  </si>
  <si>
    <t>Установка прожектора</t>
  </si>
  <si>
    <t>март</t>
  </si>
  <si>
    <t>кв. 44</t>
  </si>
  <si>
    <t>Смена труб КНС D 110</t>
  </si>
  <si>
    <t>апрель</t>
  </si>
  <si>
    <t>подъезд</t>
  </si>
  <si>
    <t>Ремонт патрона, смена ламп</t>
  </si>
  <si>
    <t>кв. 39,40</t>
  </si>
  <si>
    <t>Ремонт ЩЭ со сменой автомата</t>
  </si>
  <si>
    <t>кв. 45</t>
  </si>
  <si>
    <t>Установка хомута</t>
  </si>
  <si>
    <t>май</t>
  </si>
  <si>
    <t>кв. 35</t>
  </si>
  <si>
    <t>подъезд 2</t>
  </si>
  <si>
    <t>Замена патрона, лампы</t>
  </si>
  <si>
    <t>Покос травы</t>
  </si>
  <si>
    <t>ЦО</t>
  </si>
  <si>
    <t>Гидравлические испытания ЦО и ввода</t>
  </si>
  <si>
    <t>Замена задвижки D 50 мм</t>
  </si>
  <si>
    <t>2 подъезд</t>
  </si>
  <si>
    <t>Установка выключателя</t>
  </si>
  <si>
    <t>июль</t>
  </si>
  <si>
    <t>УУТЭ</t>
  </si>
  <si>
    <t>Изготовление и установка решетки и двери</t>
  </si>
  <si>
    <t>Ремонт выключателя, смена ламп</t>
  </si>
  <si>
    <t>газопровод</t>
  </si>
  <si>
    <t>Окраска труб</t>
  </si>
  <si>
    <t>Смена труб ГВС и ХВС d 32</t>
  </si>
  <si>
    <t>кв. 47</t>
  </si>
  <si>
    <t>Смена труб ХВС d 40</t>
  </si>
  <si>
    <t>Прокладка провода</t>
  </si>
  <si>
    <t xml:space="preserve">Информация о выполненных работах по статье "Содержание и Ремонт жилья" по адресу ул. Пархоменко,19  за период 01.01.2017 г по 30.09.2017г. </t>
  </si>
  <si>
    <t>август</t>
  </si>
  <si>
    <t>МКД</t>
  </si>
  <si>
    <t>Обследование параметров ГВС</t>
  </si>
  <si>
    <t>кв. 4,8,12,16,20,24,28,32,36</t>
  </si>
  <si>
    <t>Смена труб ГВС, ХВС D 32</t>
  </si>
  <si>
    <t>ГВС</t>
  </si>
  <si>
    <t>Гидравлические испытания</t>
  </si>
  <si>
    <t>Демонтаж-монтаж дросселирующего устройства</t>
  </si>
  <si>
    <t>сентябрь</t>
  </si>
  <si>
    <t>Смена ламп</t>
  </si>
  <si>
    <t>кв. 64</t>
  </si>
  <si>
    <t xml:space="preserve">Смена крана ГВС 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</si>
</sst>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2" borderId="10" xfId="0" applyFill="1" applyBorder="1"/>
    <xf numFmtId="0" fontId="0" fillId="0" borderId="2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6" xfId="0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6" xfId="0" applyFont="1" applyBorder="1"/>
    <xf numFmtId="0" fontId="3" fillId="0" borderId="10" xfId="0" applyFont="1" applyBorder="1"/>
    <xf numFmtId="2" fontId="3" fillId="0" borderId="10" xfId="0" applyNumberFormat="1" applyFont="1" applyBorder="1"/>
    <xf numFmtId="2" fontId="3" fillId="0" borderId="0" xfId="0" applyNumberFormat="1" applyFont="1"/>
    <xf numFmtId="0" fontId="5" fillId="0" borderId="1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wrapText="1"/>
    </xf>
    <xf numFmtId="2" fontId="0" fillId="0" borderId="0" xfId="0" applyNumberFormat="1"/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164" fontId="3" fillId="0" borderId="9" xfId="0" applyNumberFormat="1" applyFont="1" applyBorder="1" applyAlignment="1"/>
    <xf numFmtId="164" fontId="3" fillId="0" borderId="11" xfId="0" applyNumberFormat="1" applyFont="1" applyBorder="1" applyAlignment="1"/>
    <xf numFmtId="2" fontId="3" fillId="0" borderId="17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3" xfId="0" applyNumberFormat="1" applyBorder="1" applyAlignment="1">
      <alignment vertical="center"/>
    </xf>
    <xf numFmtId="0" fontId="1" fillId="2" borderId="16" xfId="0" applyFont="1" applyFill="1" applyBorder="1" applyAlignment="1">
      <alignment wrapText="1"/>
    </xf>
    <xf numFmtId="2" fontId="0" fillId="2" borderId="10" xfId="0" applyNumberFormat="1" applyFill="1" applyBorder="1" applyAlignment="1">
      <alignment vertical="center"/>
    </xf>
    <xf numFmtId="2" fontId="0" fillId="2" borderId="17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22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/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center"/>
    </xf>
    <xf numFmtId="2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10" workbookViewId="0">
      <selection activeCell="C33" sqref="C33"/>
    </sheetView>
  </sheetViews>
  <sheetFormatPr defaultRowHeight="12.75" x14ac:dyDescent="0.2"/>
  <cols>
    <col min="1" max="1" width="4.5703125" customWidth="1"/>
    <col min="3" max="3" width="27.28515625" customWidth="1"/>
    <col min="4" max="4" width="43.7109375" customWidth="1"/>
    <col min="5" max="5" width="23.85546875" style="57" customWidth="1"/>
    <col min="6" max="6" width="11.28515625" customWidth="1"/>
  </cols>
  <sheetData>
    <row r="1" spans="1:6" ht="93.75" customHeight="1" thickBot="1" x14ac:dyDescent="0.4">
      <c r="A1" s="68" t="s">
        <v>81</v>
      </c>
      <c r="B1" s="68"/>
      <c r="C1" s="68"/>
      <c r="D1" s="68"/>
      <c r="E1" s="68"/>
      <c r="F1" s="68"/>
    </row>
    <row r="2" spans="1:6" ht="16.5" customHeight="1" x14ac:dyDescent="0.2">
      <c r="A2" s="69" t="s">
        <v>0</v>
      </c>
      <c r="B2" s="71" t="s">
        <v>2</v>
      </c>
      <c r="C2" s="71" t="s">
        <v>3</v>
      </c>
      <c r="D2" s="71" t="s">
        <v>4</v>
      </c>
      <c r="E2" s="73" t="s">
        <v>5</v>
      </c>
      <c r="F2" s="71" t="s">
        <v>6</v>
      </c>
    </row>
    <row r="3" spans="1:6" ht="29.25" customHeight="1" thickBot="1" x14ac:dyDescent="0.25">
      <c r="A3" s="70"/>
      <c r="B3" s="72"/>
      <c r="C3" s="72"/>
      <c r="D3" s="72"/>
      <c r="E3" s="74"/>
      <c r="F3" s="72"/>
    </row>
    <row r="4" spans="1:6" x14ac:dyDescent="0.2">
      <c r="A4" s="4">
        <v>1</v>
      </c>
      <c r="B4" s="47" t="s">
        <v>41</v>
      </c>
      <c r="C4" s="47" t="s">
        <v>42</v>
      </c>
      <c r="D4" s="47" t="s">
        <v>43</v>
      </c>
      <c r="E4" s="55">
        <v>1</v>
      </c>
      <c r="F4" s="51">
        <v>146</v>
      </c>
    </row>
    <row r="5" spans="1:6" x14ac:dyDescent="0.2">
      <c r="A5" s="4">
        <v>2</v>
      </c>
      <c r="B5" s="50" t="s">
        <v>41</v>
      </c>
      <c r="C5" s="50" t="s">
        <v>44</v>
      </c>
      <c r="D5" s="50" t="s">
        <v>45</v>
      </c>
      <c r="E5" s="56">
        <v>0.5</v>
      </c>
      <c r="F5" s="52">
        <v>954</v>
      </c>
    </row>
    <row r="6" spans="1:6" x14ac:dyDescent="0.2">
      <c r="A6" s="4">
        <v>3</v>
      </c>
      <c r="B6" s="4" t="s">
        <v>41</v>
      </c>
      <c r="C6" s="4" t="s">
        <v>46</v>
      </c>
      <c r="D6" s="4" t="s">
        <v>47</v>
      </c>
      <c r="E6" s="56">
        <v>106.5</v>
      </c>
      <c r="F6" s="53">
        <v>1665</v>
      </c>
    </row>
    <row r="7" spans="1:6" x14ac:dyDescent="0.2">
      <c r="A7" s="4">
        <v>4</v>
      </c>
      <c r="B7" s="4" t="s">
        <v>48</v>
      </c>
      <c r="C7" s="4" t="s">
        <v>49</v>
      </c>
      <c r="D7" s="4" t="s">
        <v>50</v>
      </c>
      <c r="E7" s="56">
        <v>1</v>
      </c>
      <c r="F7" s="53">
        <v>1759</v>
      </c>
    </row>
    <row r="8" spans="1:6" x14ac:dyDescent="0.2">
      <c r="A8" s="4">
        <v>5</v>
      </c>
      <c r="B8" s="4" t="s">
        <v>48</v>
      </c>
      <c r="C8" s="4" t="s">
        <v>46</v>
      </c>
      <c r="D8" s="4" t="s">
        <v>47</v>
      </c>
      <c r="E8" s="56">
        <v>214</v>
      </c>
      <c r="F8" s="53">
        <v>3017</v>
      </c>
    </row>
    <row r="9" spans="1:6" x14ac:dyDescent="0.2">
      <c r="A9" s="4">
        <v>6</v>
      </c>
      <c r="B9" s="4" t="s">
        <v>51</v>
      </c>
      <c r="C9" s="4" t="s">
        <v>52</v>
      </c>
      <c r="D9" s="7" t="s">
        <v>53</v>
      </c>
      <c r="E9" s="56">
        <v>0.5</v>
      </c>
      <c r="F9" s="53">
        <v>2188</v>
      </c>
    </row>
    <row r="10" spans="1:6" x14ac:dyDescent="0.2">
      <c r="A10" s="4">
        <v>7</v>
      </c>
      <c r="B10" s="58" t="s">
        <v>54</v>
      </c>
      <c r="C10" s="58" t="s">
        <v>55</v>
      </c>
      <c r="D10" s="59" t="s">
        <v>56</v>
      </c>
      <c r="E10" s="60">
        <v>4</v>
      </c>
      <c r="F10" s="61">
        <v>171</v>
      </c>
    </row>
    <row r="11" spans="1:6" x14ac:dyDescent="0.2">
      <c r="A11" s="4">
        <v>8</v>
      </c>
      <c r="B11" s="58" t="s">
        <v>54</v>
      </c>
      <c r="C11" s="58" t="s">
        <v>57</v>
      </c>
      <c r="D11" s="59" t="s">
        <v>58</v>
      </c>
      <c r="E11" s="60">
        <v>1</v>
      </c>
      <c r="F11" s="61">
        <v>2669</v>
      </c>
    </row>
    <row r="12" spans="1:6" x14ac:dyDescent="0.2">
      <c r="A12" s="4">
        <v>9</v>
      </c>
      <c r="B12" s="58" t="s">
        <v>54</v>
      </c>
      <c r="C12" s="58" t="s">
        <v>59</v>
      </c>
      <c r="D12" s="59" t="s">
        <v>60</v>
      </c>
      <c r="E12" s="60">
        <v>1</v>
      </c>
      <c r="F12" s="61">
        <v>815</v>
      </c>
    </row>
    <row r="13" spans="1:6" x14ac:dyDescent="0.2">
      <c r="A13" s="1">
        <v>10</v>
      </c>
      <c r="B13" s="58" t="s">
        <v>61</v>
      </c>
      <c r="C13" s="58" t="s">
        <v>62</v>
      </c>
      <c r="D13" s="59" t="s">
        <v>58</v>
      </c>
      <c r="E13" s="60">
        <v>1</v>
      </c>
      <c r="F13" s="61">
        <v>918</v>
      </c>
    </row>
    <row r="14" spans="1:6" x14ac:dyDescent="0.2">
      <c r="A14" s="1">
        <v>11</v>
      </c>
      <c r="B14" s="62" t="s">
        <v>61</v>
      </c>
      <c r="C14" s="62" t="s">
        <v>63</v>
      </c>
      <c r="D14" s="63" t="s">
        <v>64</v>
      </c>
      <c r="E14" s="64">
        <v>2</v>
      </c>
      <c r="F14" s="65">
        <v>557</v>
      </c>
    </row>
    <row r="15" spans="1:6" x14ac:dyDescent="0.2">
      <c r="A15" s="1">
        <v>12</v>
      </c>
      <c r="B15" s="58" t="s">
        <v>30</v>
      </c>
      <c r="C15" s="58" t="s">
        <v>46</v>
      </c>
      <c r="D15" s="59" t="s">
        <v>65</v>
      </c>
      <c r="E15" s="60">
        <v>500</v>
      </c>
      <c r="F15" s="61">
        <v>1762</v>
      </c>
    </row>
    <row r="16" spans="1:6" x14ac:dyDescent="0.2">
      <c r="A16" s="1">
        <v>13</v>
      </c>
      <c r="B16" s="58" t="s">
        <v>30</v>
      </c>
      <c r="C16" s="58" t="s">
        <v>66</v>
      </c>
      <c r="D16" s="59" t="s">
        <v>67</v>
      </c>
      <c r="E16" s="60">
        <v>2626</v>
      </c>
      <c r="F16" s="61">
        <v>54027</v>
      </c>
    </row>
    <row r="17" spans="1:6" x14ac:dyDescent="0.2">
      <c r="A17" s="1">
        <v>14</v>
      </c>
      <c r="B17" s="58" t="s">
        <v>30</v>
      </c>
      <c r="C17" s="58" t="s">
        <v>66</v>
      </c>
      <c r="D17" s="59" t="s">
        <v>68</v>
      </c>
      <c r="E17" s="60">
        <v>1</v>
      </c>
      <c r="F17" s="61">
        <v>2277</v>
      </c>
    </row>
    <row r="18" spans="1:6" x14ac:dyDescent="0.2">
      <c r="A18" s="1">
        <v>15</v>
      </c>
      <c r="B18" s="58" t="s">
        <v>30</v>
      </c>
      <c r="C18" s="58" t="s">
        <v>69</v>
      </c>
      <c r="D18" s="59" t="s">
        <v>70</v>
      </c>
      <c r="E18" s="60">
        <v>1</v>
      </c>
      <c r="F18" s="61">
        <v>1286</v>
      </c>
    </row>
    <row r="19" spans="1:6" x14ac:dyDescent="0.2">
      <c r="A19" s="1">
        <v>16</v>
      </c>
      <c r="B19" s="58" t="s">
        <v>71</v>
      </c>
      <c r="C19" s="58" t="s">
        <v>72</v>
      </c>
      <c r="D19" s="59" t="s">
        <v>73</v>
      </c>
      <c r="E19" s="60">
        <v>3</v>
      </c>
      <c r="F19" s="61">
        <v>6786</v>
      </c>
    </row>
    <row r="20" spans="1:6" x14ac:dyDescent="0.2">
      <c r="A20" s="1">
        <v>17</v>
      </c>
      <c r="B20" s="58" t="s">
        <v>71</v>
      </c>
      <c r="C20" s="58" t="s">
        <v>55</v>
      </c>
      <c r="D20" s="59" t="s">
        <v>74</v>
      </c>
      <c r="E20" s="60">
        <v>2</v>
      </c>
      <c r="F20" s="61">
        <v>570</v>
      </c>
    </row>
    <row r="21" spans="1:6" x14ac:dyDescent="0.2">
      <c r="A21" s="1">
        <v>18</v>
      </c>
      <c r="B21" s="58" t="s">
        <v>71</v>
      </c>
      <c r="C21" s="58" t="s">
        <v>75</v>
      </c>
      <c r="D21" s="59" t="s">
        <v>76</v>
      </c>
      <c r="E21" s="60">
        <v>21.26</v>
      </c>
      <c r="F21" s="61">
        <v>3031</v>
      </c>
    </row>
    <row r="22" spans="1:6" x14ac:dyDescent="0.2">
      <c r="A22" s="1">
        <v>19</v>
      </c>
      <c r="B22" s="58" t="s">
        <v>71</v>
      </c>
      <c r="C22" s="58"/>
      <c r="D22" s="59" t="s">
        <v>77</v>
      </c>
      <c r="E22" s="60">
        <v>56</v>
      </c>
      <c r="F22" s="61">
        <v>62559</v>
      </c>
    </row>
    <row r="23" spans="1:6" x14ac:dyDescent="0.2">
      <c r="A23" s="1">
        <v>20</v>
      </c>
      <c r="B23" s="58" t="s">
        <v>71</v>
      </c>
      <c r="C23" s="58" t="s">
        <v>78</v>
      </c>
      <c r="D23" s="59" t="s">
        <v>79</v>
      </c>
      <c r="E23" s="60">
        <v>2</v>
      </c>
      <c r="F23" s="61">
        <v>4227</v>
      </c>
    </row>
    <row r="24" spans="1:6" x14ac:dyDescent="0.2">
      <c r="A24" s="1">
        <v>21</v>
      </c>
      <c r="B24" s="58" t="s">
        <v>71</v>
      </c>
      <c r="C24" s="58"/>
      <c r="D24" s="59" t="s">
        <v>80</v>
      </c>
      <c r="E24" s="60">
        <v>2</v>
      </c>
      <c r="F24" s="61">
        <v>288</v>
      </c>
    </row>
    <row r="25" spans="1:6" x14ac:dyDescent="0.2">
      <c r="A25" s="1">
        <v>22</v>
      </c>
      <c r="B25" s="58" t="s">
        <v>82</v>
      </c>
      <c r="C25" s="58" t="s">
        <v>83</v>
      </c>
      <c r="D25" s="59" t="s">
        <v>84</v>
      </c>
      <c r="E25" s="60">
        <v>0.7</v>
      </c>
      <c r="F25" s="61">
        <v>393</v>
      </c>
    </row>
    <row r="26" spans="1:6" x14ac:dyDescent="0.2">
      <c r="A26" s="1">
        <v>23</v>
      </c>
      <c r="B26" s="58" t="s">
        <v>82</v>
      </c>
      <c r="C26" s="58" t="s">
        <v>85</v>
      </c>
      <c r="D26" s="59" t="s">
        <v>86</v>
      </c>
      <c r="E26" s="60">
        <v>50</v>
      </c>
      <c r="F26" s="61">
        <v>36337</v>
      </c>
    </row>
    <row r="27" spans="1:6" x14ac:dyDescent="0.2">
      <c r="A27" s="1">
        <v>24</v>
      </c>
      <c r="B27" s="58" t="s">
        <v>82</v>
      </c>
      <c r="C27" s="58" t="s">
        <v>87</v>
      </c>
      <c r="D27" s="59" t="s">
        <v>88</v>
      </c>
      <c r="E27" s="60">
        <v>80</v>
      </c>
      <c r="F27" s="61">
        <v>4332</v>
      </c>
    </row>
    <row r="28" spans="1:6" x14ac:dyDescent="0.2">
      <c r="A28" s="1">
        <v>25</v>
      </c>
      <c r="B28" s="58" t="s">
        <v>82</v>
      </c>
      <c r="C28" s="58"/>
      <c r="D28" s="59" t="s">
        <v>89</v>
      </c>
      <c r="E28" s="60">
        <v>1</v>
      </c>
      <c r="F28" s="61">
        <v>944</v>
      </c>
    </row>
    <row r="29" spans="1:6" x14ac:dyDescent="0.2">
      <c r="A29" s="1">
        <v>26</v>
      </c>
      <c r="B29" s="58" t="s">
        <v>90</v>
      </c>
      <c r="C29" s="58" t="s">
        <v>69</v>
      </c>
      <c r="D29" s="59" t="s">
        <v>91</v>
      </c>
      <c r="E29" s="60">
        <v>2</v>
      </c>
      <c r="F29" s="61">
        <v>297</v>
      </c>
    </row>
    <row r="30" spans="1:6" x14ac:dyDescent="0.2">
      <c r="A30" s="1">
        <v>27</v>
      </c>
      <c r="B30" s="58" t="s">
        <v>90</v>
      </c>
      <c r="C30" s="58" t="s">
        <v>92</v>
      </c>
      <c r="D30" s="59" t="s">
        <v>93</v>
      </c>
      <c r="E30" s="60">
        <v>1</v>
      </c>
      <c r="F30" s="61">
        <v>732</v>
      </c>
    </row>
    <row r="31" spans="1:6" ht="15" x14ac:dyDescent="0.25">
      <c r="A31" s="67" t="s">
        <v>8</v>
      </c>
      <c r="B31" s="67"/>
      <c r="C31" s="67"/>
      <c r="D31" s="67"/>
      <c r="E31" s="67"/>
      <c r="F31" s="66">
        <f>SUM(F4:F30)</f>
        <v>194707</v>
      </c>
    </row>
    <row r="34" spans="1:4" x14ac:dyDescent="0.2">
      <c r="A34" s="54" t="s">
        <v>40</v>
      </c>
      <c r="B34" s="54"/>
      <c r="C34" s="54"/>
      <c r="D34" s="54"/>
    </row>
  </sheetData>
  <mergeCells count="8">
    <mergeCell ref="A31:E31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7"/>
  <sheetViews>
    <sheetView topLeftCell="A4" workbookViewId="0">
      <selection activeCell="A20" sqref="A20:E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8.85546875" customWidth="1"/>
  </cols>
  <sheetData>
    <row r="3" spans="1:5" ht="93.75" customHeight="1" x14ac:dyDescent="0.35">
      <c r="A3" s="75" t="s">
        <v>38</v>
      </c>
      <c r="B3" s="75"/>
      <c r="C3" s="75"/>
      <c r="D3" s="75"/>
      <c r="E3" s="75"/>
    </row>
    <row r="5" spans="1:5" ht="15.75" x14ac:dyDescent="0.25">
      <c r="A5" s="76" t="s">
        <v>28</v>
      </c>
      <c r="B5" s="76"/>
      <c r="C5" s="76"/>
      <c r="D5" s="76"/>
      <c r="E5" s="8">
        <v>-32068.84</v>
      </c>
    </row>
    <row r="6" spans="1:5" ht="13.5" thickBot="1" x14ac:dyDescent="0.25"/>
    <row r="7" spans="1:5" ht="48" thickBot="1" x14ac:dyDescent="0.3">
      <c r="A7" s="9"/>
      <c r="B7" s="10" t="s">
        <v>9</v>
      </c>
      <c r="C7" s="10" t="s">
        <v>10</v>
      </c>
      <c r="D7" s="15" t="s">
        <v>11</v>
      </c>
      <c r="E7" s="16" t="s">
        <v>12</v>
      </c>
    </row>
    <row r="8" spans="1:5" ht="15" customHeight="1" x14ac:dyDescent="0.2">
      <c r="A8" s="3" t="s">
        <v>13</v>
      </c>
      <c r="B8" s="4" t="e">
        <f>#REF!</f>
        <v>#REF!</v>
      </c>
      <c r="C8" s="4" t="e">
        <f>#REF!</f>
        <v>#REF!</v>
      </c>
      <c r="D8" s="17" t="e">
        <f>'расход по дому ТО'!I23</f>
        <v>#REF!</v>
      </c>
      <c r="E8" s="78" t="e">
        <f>C14-D14</f>
        <v>#REF!</v>
      </c>
    </row>
    <row r="9" spans="1:5" ht="33" customHeight="1" x14ac:dyDescent="0.2">
      <c r="A9" s="2" t="s">
        <v>14</v>
      </c>
      <c r="B9" s="1">
        <v>0</v>
      </c>
      <c r="C9" s="1">
        <v>0</v>
      </c>
      <c r="D9" s="17" t="e">
        <f>(#REF!*1.74)*2</f>
        <v>#REF!</v>
      </c>
      <c r="E9" s="79"/>
    </row>
    <row r="10" spans="1:5" ht="31.5" customHeight="1" x14ac:dyDescent="0.2">
      <c r="A10" s="2" t="s">
        <v>15</v>
      </c>
      <c r="B10" s="1"/>
      <c r="C10" s="1"/>
      <c r="D10" s="17" t="e">
        <f>(#REF!*0.15)*2</f>
        <v>#REF!</v>
      </c>
      <c r="E10" s="79"/>
    </row>
    <row r="11" spans="1:5" ht="15" customHeight="1" x14ac:dyDescent="0.2">
      <c r="A11" s="3" t="s">
        <v>16</v>
      </c>
      <c r="B11" s="1">
        <v>0</v>
      </c>
      <c r="C11" s="1">
        <v>0</v>
      </c>
      <c r="D11" s="17"/>
      <c r="E11" s="79"/>
    </row>
    <row r="12" spans="1:5" ht="26.25" customHeight="1" x14ac:dyDescent="0.2">
      <c r="A12" s="2" t="s">
        <v>17</v>
      </c>
      <c r="B12" s="1">
        <v>0</v>
      </c>
      <c r="C12" s="1">
        <v>0</v>
      </c>
      <c r="D12" s="17"/>
      <c r="E12" s="79"/>
    </row>
    <row r="13" spans="1:5" ht="34.5" customHeight="1" thickBot="1" x14ac:dyDescent="0.25">
      <c r="A13" s="18" t="s">
        <v>18</v>
      </c>
      <c r="B13" s="5">
        <v>0</v>
      </c>
      <c r="C13" s="5">
        <v>0</v>
      </c>
      <c r="D13" s="34"/>
      <c r="E13" s="79"/>
    </row>
    <row r="14" spans="1:5" ht="15" customHeight="1" thickBot="1" x14ac:dyDescent="0.3">
      <c r="A14" s="11" t="s">
        <v>25</v>
      </c>
      <c r="B14" s="12" t="e">
        <f t="shared" ref="B14:C14" si="0">SUM(B8:B13)</f>
        <v>#REF!</v>
      </c>
      <c r="C14" s="12" t="e">
        <f t="shared" si="0"/>
        <v>#REF!</v>
      </c>
      <c r="D14" s="13" t="e">
        <f>SUM(D8:D13)</f>
        <v>#REF!</v>
      </c>
      <c r="E14" s="31"/>
    </row>
    <row r="15" spans="1:5" ht="15" customHeight="1" x14ac:dyDescent="0.25">
      <c r="A15" s="32"/>
      <c r="B15" s="32"/>
      <c r="C15" s="32"/>
      <c r="D15" s="33"/>
      <c r="E15" s="33"/>
    </row>
    <row r="16" spans="1:5" ht="15.75" x14ac:dyDescent="0.25">
      <c r="A16" s="76" t="s">
        <v>39</v>
      </c>
      <c r="B16" s="76"/>
      <c r="C16" s="76"/>
      <c r="D16" s="76"/>
      <c r="E16" s="14" t="e">
        <f>E5+C14-D14</f>
        <v>#REF!</v>
      </c>
    </row>
    <row r="17" spans="1:5" ht="15" customHeight="1" x14ac:dyDescent="0.25">
      <c r="A17" s="32"/>
      <c r="B17" s="32"/>
      <c r="C17" s="32"/>
      <c r="D17" s="33"/>
      <c r="E17" s="33"/>
    </row>
    <row r="18" spans="1:5" ht="15" customHeight="1" x14ac:dyDescent="0.25">
      <c r="A18" s="32"/>
      <c r="B18" s="32"/>
      <c r="C18" s="32"/>
      <c r="D18" s="33"/>
      <c r="E18" s="33"/>
    </row>
    <row r="19" spans="1:5" ht="15" customHeight="1" x14ac:dyDescent="0.25">
      <c r="A19" s="32"/>
      <c r="B19" s="32"/>
      <c r="C19" s="32"/>
      <c r="D19" s="33"/>
      <c r="E19" s="33"/>
    </row>
    <row r="20" spans="1:5" ht="15.75" x14ac:dyDescent="0.25">
      <c r="A20" s="76" t="s">
        <v>28</v>
      </c>
      <c r="B20" s="76"/>
      <c r="C20" s="76"/>
      <c r="D20" s="76"/>
      <c r="E20" s="14">
        <v>5315.14</v>
      </c>
    </row>
    <row r="21" spans="1:5" ht="15" customHeight="1" thickBot="1" x14ac:dyDescent="0.3">
      <c r="A21" s="32"/>
      <c r="B21" s="32"/>
      <c r="C21" s="32"/>
      <c r="D21" s="33"/>
      <c r="E21" s="33"/>
    </row>
    <row r="22" spans="1:5" ht="15" customHeight="1" thickBot="1" x14ac:dyDescent="0.25">
      <c r="A22" s="35" t="s">
        <v>26</v>
      </c>
      <c r="B22" s="6" t="e">
        <f>#REF!</f>
        <v>#REF!</v>
      </c>
      <c r="C22" s="6" t="e">
        <f>#REF!</f>
        <v>#REF!</v>
      </c>
      <c r="D22" s="36">
        <v>0</v>
      </c>
      <c r="E22" s="37" t="e">
        <f>C22-D22</f>
        <v>#REF!</v>
      </c>
    </row>
    <row r="23" spans="1:5" x14ac:dyDescent="0.2">
      <c r="E23" s="19"/>
    </row>
    <row r="24" spans="1:5" ht="15.75" x14ac:dyDescent="0.25">
      <c r="A24" s="76" t="s">
        <v>39</v>
      </c>
      <c r="B24" s="76"/>
      <c r="C24" s="76"/>
      <c r="D24" s="76"/>
      <c r="E24" s="14" t="e">
        <f>E20+C22-D22</f>
        <v>#REF!</v>
      </c>
    </row>
    <row r="27" spans="1:5" x14ac:dyDescent="0.2">
      <c r="A27" s="77" t="s">
        <v>36</v>
      </c>
      <c r="B27" s="77"/>
      <c r="C27" s="77"/>
      <c r="D27" s="77"/>
    </row>
  </sheetData>
  <mergeCells count="7">
    <mergeCell ref="A3:E3"/>
    <mergeCell ref="A5:D5"/>
    <mergeCell ref="A24:D24"/>
    <mergeCell ref="A27:D27"/>
    <mergeCell ref="E8:E13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workbookViewId="0">
      <selection activeCell="I7" sqref="I7:I8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81" t="s">
        <v>19</v>
      </c>
      <c r="B2" s="81"/>
      <c r="C2" s="81"/>
      <c r="D2" s="81"/>
      <c r="E2" s="81"/>
      <c r="F2" s="81"/>
      <c r="G2" s="81"/>
      <c r="H2" s="81"/>
      <c r="I2" s="81"/>
    </row>
    <row r="3" spans="1:9" ht="17.25" x14ac:dyDescent="0.3">
      <c r="A3" s="81" t="s">
        <v>27</v>
      </c>
      <c r="B3" s="81"/>
      <c r="C3" s="81"/>
      <c r="D3" s="81"/>
      <c r="E3" s="81"/>
      <c r="F3" s="81"/>
      <c r="G3" s="81"/>
      <c r="H3" s="81"/>
      <c r="I3" s="81"/>
    </row>
    <row r="4" spans="1:9" ht="17.25" x14ac:dyDescent="0.3">
      <c r="A4" s="81" t="s">
        <v>37</v>
      </c>
      <c r="B4" s="81"/>
      <c r="C4" s="81"/>
      <c r="D4" s="81"/>
      <c r="E4" s="81"/>
      <c r="F4" s="81"/>
      <c r="G4" s="81"/>
      <c r="H4" s="81"/>
      <c r="I4" s="81"/>
    </row>
    <row r="5" spans="1:9" ht="13.5" thickBot="1" x14ac:dyDescent="0.25"/>
    <row r="6" spans="1:9" ht="45" x14ac:dyDescent="0.2">
      <c r="A6" s="38" t="s">
        <v>0</v>
      </c>
      <c r="B6" s="39" t="s">
        <v>1</v>
      </c>
      <c r="C6" s="40" t="s">
        <v>2</v>
      </c>
      <c r="D6" s="40" t="s">
        <v>20</v>
      </c>
      <c r="E6" s="40" t="s">
        <v>4</v>
      </c>
      <c r="F6" s="41" t="s">
        <v>29</v>
      </c>
      <c r="G6" s="41" t="s">
        <v>21</v>
      </c>
      <c r="H6" s="41" t="s">
        <v>7</v>
      </c>
      <c r="I6" s="42" t="s">
        <v>22</v>
      </c>
    </row>
    <row r="7" spans="1:9" ht="38.25" x14ac:dyDescent="0.2">
      <c r="A7" s="47">
        <v>1</v>
      </c>
      <c r="B7" s="47">
        <v>2015</v>
      </c>
      <c r="C7" s="47" t="s">
        <v>30</v>
      </c>
      <c r="D7" s="47"/>
      <c r="E7" s="47" t="s">
        <v>31</v>
      </c>
      <c r="F7" s="50" t="s">
        <v>32</v>
      </c>
      <c r="G7" s="47"/>
      <c r="H7" s="47"/>
      <c r="I7" s="47">
        <v>3191.54</v>
      </c>
    </row>
    <row r="8" spans="1:9" x14ac:dyDescent="0.2">
      <c r="A8" s="47">
        <v>2</v>
      </c>
      <c r="B8" s="47">
        <v>2015</v>
      </c>
      <c r="C8" s="50" t="s">
        <v>30</v>
      </c>
      <c r="D8" s="50" t="s">
        <v>33</v>
      </c>
      <c r="E8" s="50" t="s">
        <v>34</v>
      </c>
      <c r="F8" s="47"/>
      <c r="G8" s="47"/>
      <c r="H8" s="47"/>
      <c r="I8" s="50" t="s">
        <v>35</v>
      </c>
    </row>
    <row r="9" spans="1:9" x14ac:dyDescent="0.2">
      <c r="A9" s="47"/>
      <c r="B9" s="47"/>
      <c r="C9" s="47"/>
      <c r="D9" s="47"/>
      <c r="E9" s="47"/>
      <c r="F9" s="47"/>
      <c r="G9" s="47"/>
      <c r="H9" s="47"/>
      <c r="I9" s="47"/>
    </row>
    <row r="10" spans="1:9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x14ac:dyDescent="0.2">
      <c r="A11" s="47"/>
      <c r="B11" s="47"/>
      <c r="C11" s="47"/>
      <c r="D11" s="47"/>
      <c r="E11" s="47"/>
      <c r="F11" s="47"/>
      <c r="G11" s="47"/>
      <c r="H11" s="47"/>
      <c r="I11" s="47"/>
    </row>
    <row r="12" spans="1:9" x14ac:dyDescent="0.2">
      <c r="A12" s="47"/>
      <c r="B12" s="47"/>
      <c r="C12" s="47"/>
      <c r="D12" s="47"/>
      <c r="E12" s="47"/>
      <c r="F12" s="47"/>
      <c r="G12" s="47"/>
      <c r="H12" s="47"/>
      <c r="I12" s="47"/>
    </row>
    <row r="13" spans="1:9" x14ac:dyDescent="0.2">
      <c r="A13" s="43"/>
      <c r="B13" s="44"/>
      <c r="C13" s="45"/>
      <c r="D13" s="46"/>
      <c r="E13" s="47"/>
      <c r="F13" s="48"/>
      <c r="G13" s="48"/>
      <c r="H13" s="48"/>
      <c r="I13" s="49"/>
    </row>
    <row r="14" spans="1:9" hidden="1" x14ac:dyDescent="0.2">
      <c r="A14" s="20"/>
      <c r="B14" s="21"/>
      <c r="C14" s="22"/>
      <c r="D14" s="23"/>
      <c r="E14" s="24"/>
      <c r="F14" s="25"/>
      <c r="G14" s="25"/>
      <c r="H14" s="25"/>
      <c r="I14" s="26"/>
    </row>
    <row r="15" spans="1:9" hidden="1" x14ac:dyDescent="0.2">
      <c r="A15" s="20"/>
      <c r="B15" s="21"/>
      <c r="C15" s="22"/>
      <c r="D15" s="23"/>
      <c r="E15" s="24"/>
      <c r="F15" s="25"/>
      <c r="G15" s="25"/>
      <c r="H15" s="25"/>
      <c r="I15" s="26"/>
    </row>
    <row r="16" spans="1:9" hidden="1" x14ac:dyDescent="0.2">
      <c r="A16" s="20"/>
      <c r="B16" s="21"/>
      <c r="C16" s="22"/>
      <c r="D16" s="23"/>
      <c r="E16" s="24"/>
      <c r="F16" s="25"/>
      <c r="G16" s="25"/>
      <c r="H16" s="25"/>
      <c r="I16" s="26"/>
    </row>
    <row r="17" spans="1:9" hidden="1" x14ac:dyDescent="0.2">
      <c r="A17" s="20"/>
      <c r="B17" s="21"/>
      <c r="C17" s="22"/>
      <c r="D17" s="23"/>
      <c r="E17" s="24"/>
      <c r="F17" s="25"/>
      <c r="G17" s="25"/>
      <c r="H17" s="25"/>
      <c r="I17" s="26"/>
    </row>
    <row r="18" spans="1:9" hidden="1" x14ac:dyDescent="0.2">
      <c r="A18" s="20"/>
      <c r="B18" s="21"/>
      <c r="C18" s="22"/>
      <c r="D18" s="23"/>
      <c r="E18" s="24"/>
      <c r="F18" s="25"/>
      <c r="G18" s="25"/>
      <c r="H18" s="25"/>
      <c r="I18" s="26"/>
    </row>
    <row r="19" spans="1:9" hidden="1" x14ac:dyDescent="0.2">
      <c r="A19" s="20"/>
      <c r="B19" s="21"/>
      <c r="C19" s="22"/>
      <c r="D19" s="23"/>
      <c r="E19" s="24"/>
      <c r="F19" s="25"/>
      <c r="G19" s="25"/>
      <c r="H19" s="25"/>
      <c r="I19" s="26"/>
    </row>
    <row r="20" spans="1:9" hidden="1" x14ac:dyDescent="0.2">
      <c r="A20" s="20"/>
      <c r="B20" s="21"/>
      <c r="C20" s="22"/>
      <c r="D20" s="23"/>
      <c r="E20" s="24"/>
      <c r="F20" s="25"/>
      <c r="G20" s="25"/>
      <c r="H20" s="25"/>
      <c r="I20" s="26"/>
    </row>
    <row r="21" spans="1:9" hidden="1" x14ac:dyDescent="0.2">
      <c r="A21" s="20"/>
      <c r="B21" s="21"/>
      <c r="C21" s="22"/>
      <c r="D21" s="23"/>
      <c r="E21" s="24"/>
      <c r="F21" s="25"/>
      <c r="G21" s="25"/>
      <c r="H21" s="25"/>
      <c r="I21" s="26"/>
    </row>
    <row r="22" spans="1:9" ht="15.75" thickBot="1" x14ac:dyDescent="0.25">
      <c r="A22" s="27"/>
      <c r="B22" s="82" t="s">
        <v>23</v>
      </c>
      <c r="C22" s="83"/>
      <c r="D22" s="83"/>
      <c r="E22" s="83"/>
      <c r="F22" s="83"/>
      <c r="G22" s="83"/>
      <c r="H22" s="84"/>
      <c r="I22" s="28" t="e">
        <f>#REF!+#REF!</f>
        <v>#REF!</v>
      </c>
    </row>
    <row r="23" spans="1:9" ht="15.75" thickBot="1" x14ac:dyDescent="0.3">
      <c r="A23" s="85" t="s">
        <v>24</v>
      </c>
      <c r="B23" s="86"/>
      <c r="C23" s="86"/>
      <c r="D23" s="29"/>
      <c r="E23" s="29"/>
      <c r="F23" s="29"/>
      <c r="G23" s="29"/>
      <c r="H23" s="29"/>
      <c r="I23" s="30" t="e">
        <f>SUM(I7:I22)</f>
        <v>#REF!</v>
      </c>
    </row>
    <row r="24" spans="1:9" x14ac:dyDescent="0.2">
      <c r="A24" s="87"/>
      <c r="B24" s="87"/>
      <c r="C24" s="88"/>
      <c r="D24" s="88"/>
      <c r="E24" s="88"/>
      <c r="F24" s="88"/>
      <c r="G24" s="88"/>
      <c r="H24" s="88"/>
      <c r="I24" s="88"/>
    </row>
    <row r="28" spans="1:9" ht="15" x14ac:dyDescent="0.25">
      <c r="A28" s="80" t="s">
        <v>36</v>
      </c>
      <c r="B28" s="80"/>
      <c r="C28" s="80"/>
      <c r="D28" s="80"/>
      <c r="E28" s="80"/>
      <c r="F28" s="80"/>
      <c r="G28" s="80"/>
      <c r="H28" s="80"/>
      <c r="I28" s="80"/>
    </row>
  </sheetData>
  <mergeCells count="7">
    <mergeCell ref="A28:I28"/>
    <mergeCell ref="A2:I2"/>
    <mergeCell ref="A3:I3"/>
    <mergeCell ref="A4:I4"/>
    <mergeCell ref="B22:H22"/>
    <mergeCell ref="A23:C23"/>
    <mergeCell ref="A24:I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2016-01-28T07:37:14Z</cp:lastPrinted>
  <dcterms:created xsi:type="dcterms:W3CDTF">2015-02-24T21:57:31Z</dcterms:created>
  <dcterms:modified xsi:type="dcterms:W3CDTF">2017-10-29T20:11:39Z</dcterms:modified>
</cp:coreProperties>
</file>