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2" activeTab="2"/>
  </bookViews>
  <sheets>
    <sheet name="отчет тек. ремонт" sheetId="4" state="hidden" r:id="rId1"/>
    <sheet name="расход по дому ТР 15" sheetId="2" state="hidden" r:id="rId2"/>
    <sheet name="отчет ТР" sheetId="7" r:id="rId3"/>
    <sheet name="расход по дому ТР" sheetId="8" r:id="rId4"/>
  </sheets>
  <calcPr calcId="145621" refMode="R1C1"/>
</workbook>
</file>

<file path=xl/calcChain.xml><?xml version="1.0" encoding="utf-8"?>
<calcChain xmlns="http://schemas.openxmlformats.org/spreadsheetml/2006/main">
  <c r="F11" i="8" l="1"/>
  <c r="D9" i="7" l="1"/>
  <c r="C9" i="7"/>
  <c r="B9" i="7"/>
  <c r="E11" i="7" l="1"/>
  <c r="C10" i="4" l="1"/>
  <c r="B10" i="4"/>
  <c r="F13" i="4" l="1"/>
  <c r="E13" i="4"/>
  <c r="B7" i="4" l="1"/>
  <c r="B13" i="4" s="1"/>
  <c r="C7" i="4"/>
  <c r="C13" i="4" s="1"/>
  <c r="I11" i="2" l="1"/>
  <c r="I12" i="2" s="1"/>
  <c r="D7" i="4" l="1"/>
  <c r="D13" i="4" s="1"/>
  <c r="G15" i="4" s="1"/>
  <c r="G7" i="4" l="1"/>
  <c r="G13" i="4" s="1"/>
</calcChain>
</file>

<file path=xl/sharedStrings.xml><?xml version="1.0" encoding="utf-8"?>
<sst xmlns="http://schemas.openxmlformats.org/spreadsheetml/2006/main" count="60" uniqueCount="48">
  <si>
    <t>Ремонт жилья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</si>
  <si>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</si>
  <si>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</si>
  <si>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</si>
  <si>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</si>
  <si>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</si>
  <si>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</si>
  <si>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</si>
  <si>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</si>
  <si>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</si>
  <si>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</si>
  <si>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</si>
  <si>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</si>
  <si>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</si>
  <si>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</si>
  <si>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</si>
  <si>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</si>
  <si>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</si>
  <si>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</si>
  <si>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</si>
  <si>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</si>
  <si>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</si>
  <si>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</si>
  <si>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</si>
  <si>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</si>
  <si>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</si>
  <si>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</si>
  <si>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ул.Бабушкина, 45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</si>
  <si>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</si>
  <si>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</si>
  <si>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</si>
  <si>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45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</si>
  <si>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</si>
  <si>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Бабушкина, 45  за период 01.06.2015 г по 31.07.2015 г </t>
  </si>
  <si>
    <t>подъезд 1</t>
  </si>
  <si>
    <t>март</t>
  </si>
  <si>
    <t>апрель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</si>
  <si>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</si>
  <si>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</si>
  <si>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переходящее сальдо на 01.01.17 г</t>
  </si>
  <si>
    <t>ремонт подъезда</t>
  </si>
  <si>
    <t>подъезд 3</t>
  </si>
  <si>
    <t>ремонт светильника</t>
  </si>
  <si>
    <t>подъезд</t>
  </si>
  <si>
    <t>за период с 01.01.2017 по 31.12.2017 гг.</t>
  </si>
  <si>
    <t>Информация о собранных и израсходованных денежных средствах по статье "Ремонт Жилья" за период с 01.01.2017 г по 31.12.2017 г по адресу ул. Бабушкина, 45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</si>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</sst>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4" xfId="0" applyFont="1" applyBorder="1"/>
    <xf numFmtId="0" fontId="3" fillId="0" borderId="18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5" xfId="0" applyFont="1" applyBorder="1" applyAlignment="1">
      <alignment wrapText="1"/>
    </xf>
    <xf numFmtId="2" fontId="0" fillId="0" borderId="0" xfId="0" applyNumberFormat="1"/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3" xfId="0" applyNumberFormat="1" applyFont="1" applyBorder="1" applyAlignment="1"/>
    <xf numFmtId="2" fontId="3" fillId="0" borderId="19" xfId="0" applyNumberFormat="1" applyFont="1" applyBorder="1"/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8" fillId="0" borderId="0" xfId="0" applyFont="1"/>
    <xf numFmtId="2" fontId="8" fillId="0" borderId="0" xfId="0" applyNumberFormat="1" applyFont="1"/>
    <xf numFmtId="0" fontId="3" fillId="0" borderId="0" xfId="0" applyFont="1" applyAlignment="1"/>
    <xf numFmtId="0" fontId="9" fillId="0" borderId="0" xfId="0" applyFont="1"/>
    <xf numFmtId="0" fontId="0" fillId="0" borderId="3" xfId="0" applyBorder="1" applyAlignment="1">
      <alignment horizontal="center"/>
    </xf>
    <xf numFmtId="4" fontId="5" fillId="0" borderId="1" xfId="0" applyNumberFormat="1" applyFont="1" applyBorder="1" applyAlignment="1">
      <alignment wrapText="1"/>
    </xf>
    <xf numFmtId="4" fontId="0" fillId="0" borderId="3" xfId="0" applyNumberFormat="1" applyBorder="1"/>
    <xf numFmtId="4" fontId="3" fillId="0" borderId="12" xfId="0" applyNumberFormat="1" applyFont="1" applyBorder="1"/>
    <xf numFmtId="4" fontId="3" fillId="0" borderId="0" xfId="0" applyNumberFormat="1" applyFont="1"/>
    <xf numFmtId="4" fontId="8" fillId="0" borderId="0" xfId="0" applyNumberFormat="1" applyFont="1" applyBorder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8" fillId="0" borderId="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48" t="s">
        <v>31</v>
      </c>
      <c r="B2" s="48"/>
      <c r="C2" s="48"/>
      <c r="D2" s="48"/>
      <c r="E2" s="48"/>
      <c r="F2" s="48"/>
      <c r="G2" s="48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49" t="s">
        <v>28</v>
      </c>
      <c r="B4" s="49"/>
      <c r="C4" s="49"/>
      <c r="D4" s="49"/>
      <c r="E4" s="49"/>
      <c r="F4" s="49"/>
      <c r="G4" s="10">
        <v>69632.83</v>
      </c>
    </row>
    <row r="5" spans="1:7" ht="13.5" thickBot="1" x14ac:dyDescent="0.25"/>
    <row r="6" spans="1:7" ht="60" customHeight="1" thickBot="1" x14ac:dyDescent="0.3">
      <c r="A6" s="11"/>
      <c r="B6" s="12" t="s">
        <v>11</v>
      </c>
      <c r="C6" s="12" t="s">
        <v>12</v>
      </c>
      <c r="D6" s="12" t="s">
        <v>13</v>
      </c>
      <c r="E6" s="12" t="s">
        <v>14</v>
      </c>
      <c r="F6" s="12" t="s">
        <v>15</v>
      </c>
      <c r="G6" s="13" t="s">
        <v>16</v>
      </c>
    </row>
    <row r="7" spans="1:7" x14ac:dyDescent="0.2">
      <c r="A7" s="5" t="s">
        <v>0</v>
      </c>
      <c r="B7" s="2" t="e">
        <f>#REF!+#REF!</f>
        <v>#REF!</v>
      </c>
      <c r="C7" s="2" t="e">
        <f>#REF!+#REF!</f>
        <v>#REF!</v>
      </c>
      <c r="D7" s="50" t="e">
        <f>'расход по дому ТР 15'!I12</f>
        <v>#REF!</v>
      </c>
      <c r="E7" s="2">
        <v>146.21</v>
      </c>
      <c r="F7" s="2">
        <v>0</v>
      </c>
      <c r="G7" s="50" t="e">
        <f>C13-D13</f>
        <v>#REF!</v>
      </c>
    </row>
    <row r="8" spans="1:7" x14ac:dyDescent="0.2">
      <c r="A8" s="4" t="s">
        <v>17</v>
      </c>
      <c r="B8" s="1">
        <v>0</v>
      </c>
      <c r="C8" s="1">
        <v>0</v>
      </c>
      <c r="D8" s="51"/>
      <c r="E8" s="1">
        <v>0</v>
      </c>
      <c r="F8" s="1">
        <v>0</v>
      </c>
      <c r="G8" s="51"/>
    </row>
    <row r="9" spans="1:7" x14ac:dyDescent="0.2">
      <c r="A9" s="4" t="s">
        <v>18</v>
      </c>
      <c r="B9" s="1">
        <v>0</v>
      </c>
      <c r="C9" s="1">
        <v>0</v>
      </c>
      <c r="D9" s="51"/>
      <c r="E9" s="1">
        <v>0</v>
      </c>
      <c r="F9" s="1">
        <v>0</v>
      </c>
      <c r="G9" s="51"/>
    </row>
    <row r="10" spans="1:7" x14ac:dyDescent="0.2">
      <c r="A10" s="5" t="s">
        <v>19</v>
      </c>
      <c r="B10" s="1" t="e">
        <f>#REF!</f>
        <v>#REF!</v>
      </c>
      <c r="C10" s="1" t="e">
        <f>#REF!</f>
        <v>#REF!</v>
      </c>
      <c r="D10" s="51"/>
      <c r="E10" s="1">
        <v>0</v>
      </c>
      <c r="F10" s="1">
        <v>0</v>
      </c>
      <c r="G10" s="51"/>
    </row>
    <row r="11" spans="1:7" x14ac:dyDescent="0.2">
      <c r="A11" s="4" t="s">
        <v>20</v>
      </c>
      <c r="B11" s="1">
        <v>0</v>
      </c>
      <c r="C11" s="1">
        <v>0</v>
      </c>
      <c r="D11" s="51"/>
      <c r="E11" s="1">
        <v>0</v>
      </c>
      <c r="F11" s="1">
        <v>0</v>
      </c>
      <c r="G11" s="51"/>
    </row>
    <row r="12" spans="1:7" ht="13.5" thickBot="1" x14ac:dyDescent="0.25">
      <c r="A12" s="14" t="s">
        <v>21</v>
      </c>
      <c r="B12" s="1">
        <v>0</v>
      </c>
      <c r="C12" s="1">
        <v>0</v>
      </c>
      <c r="D12" s="52"/>
      <c r="E12" s="1">
        <v>0</v>
      </c>
      <c r="F12" s="1">
        <v>0</v>
      </c>
      <c r="G12" s="52"/>
    </row>
    <row r="13" spans="1:7" ht="15.75" thickBot="1" x14ac:dyDescent="0.3">
      <c r="A13" s="15" t="s">
        <v>22</v>
      </c>
      <c r="B13" s="16" t="e">
        <f>SUM(B7:B12)</f>
        <v>#REF!</v>
      </c>
      <c r="C13" s="16" t="e">
        <f>SUM(C7:C12)</f>
        <v>#REF!</v>
      </c>
      <c r="D13" s="17" t="e">
        <f>SUM(D7)</f>
        <v>#REF!</v>
      </c>
      <c r="E13" s="16">
        <f>SUM(E7:E12)</f>
        <v>146.21</v>
      </c>
      <c r="F13" s="16">
        <f>SUM(F7:F12)</f>
        <v>0</v>
      </c>
      <c r="G13" s="34" t="e">
        <f>G7</f>
        <v>#REF!</v>
      </c>
    </row>
    <row r="15" spans="1:7" ht="15.75" x14ac:dyDescent="0.25">
      <c r="A15" s="49" t="s">
        <v>32</v>
      </c>
      <c r="B15" s="49"/>
      <c r="C15" s="49"/>
      <c r="D15" s="49"/>
      <c r="E15" s="49"/>
      <c r="F15" s="49"/>
      <c r="G15" s="18" t="e">
        <f>G4+C13-D13</f>
        <v>#REF!</v>
      </c>
    </row>
    <row r="17" spans="1:5" x14ac:dyDescent="0.2">
      <c r="A17" s="47" t="s">
        <v>30</v>
      </c>
      <c r="B17" s="47"/>
      <c r="C17" s="47"/>
      <c r="D17" s="47"/>
      <c r="E17" s="47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59" t="s">
        <v>33</v>
      </c>
      <c r="B1" s="59"/>
      <c r="C1" s="59"/>
      <c r="D1" s="59"/>
      <c r="E1" s="59"/>
      <c r="F1" s="59"/>
      <c r="G1" s="59"/>
      <c r="H1" s="59"/>
      <c r="I1" s="59"/>
    </row>
    <row r="2" spans="1:9" ht="16.5" customHeight="1" x14ac:dyDescent="0.2">
      <c r="A2" s="60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62" t="s">
        <v>8</v>
      </c>
      <c r="I2" s="62" t="s">
        <v>9</v>
      </c>
    </row>
    <row r="3" spans="1:9" ht="29.25" customHeight="1" thickBot="1" x14ac:dyDescent="0.25">
      <c r="A3" s="61"/>
      <c r="B3" s="63"/>
      <c r="C3" s="63"/>
      <c r="D3" s="63"/>
      <c r="E3" s="63"/>
      <c r="F3" s="63"/>
      <c r="G3" s="63"/>
      <c r="H3" s="63"/>
      <c r="I3" s="63"/>
    </row>
    <row r="4" spans="1:9" hidden="1" x14ac:dyDescent="0.2">
      <c r="A4" s="2"/>
      <c r="B4" s="2"/>
      <c r="C4" s="2"/>
      <c r="D4" s="2"/>
      <c r="E4" s="2"/>
      <c r="F4" s="2"/>
      <c r="G4" s="2"/>
      <c r="H4" s="6"/>
      <c r="I4" s="2"/>
    </row>
    <row r="5" spans="1:9" hidden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idden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idden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idden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idden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idden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3.5" thickBot="1" x14ac:dyDescent="0.25">
      <c r="A11" s="53"/>
      <c r="B11" s="54"/>
      <c r="C11" s="54"/>
      <c r="D11" s="54"/>
      <c r="E11" s="54"/>
      <c r="F11" s="54"/>
      <c r="G11" s="54"/>
      <c r="H11" s="55"/>
      <c r="I11" s="7" t="e">
        <f>#REF!+#REF!</f>
        <v>#REF!</v>
      </c>
    </row>
    <row r="12" spans="1:9" ht="15.75" thickBot="1" x14ac:dyDescent="0.3">
      <c r="A12" s="56" t="s">
        <v>10</v>
      </c>
      <c r="B12" s="57"/>
      <c r="C12" s="57"/>
      <c r="D12" s="57"/>
      <c r="E12" s="57"/>
      <c r="F12" s="57"/>
      <c r="G12" s="57"/>
      <c r="H12" s="58"/>
      <c r="I12" s="8" t="e">
        <f>SUM(I4:I11)</f>
        <v>#REF!</v>
      </c>
    </row>
    <row r="15" spans="1:9" x14ac:dyDescent="0.2">
      <c r="A15" s="47" t="s">
        <v>29</v>
      </c>
      <c r="B15" s="47"/>
      <c r="C15" s="47"/>
      <c r="D15" s="47"/>
      <c r="E15" s="47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abSelected="1" workbookViewId="0">
      <selection activeCell="M9" sqref="M9"/>
    </sheetView>
  </sheetViews>
  <sheetFormatPr defaultRowHeight="12.75" x14ac:dyDescent="0.2"/>
  <cols>
    <col min="1" max="1" width="36.140625" customWidth="1"/>
    <col min="2" max="2" width="17.85546875" customWidth="1"/>
    <col min="3" max="3" width="17.28515625" customWidth="1"/>
    <col min="4" max="4" width="16.7109375" customWidth="1"/>
    <col min="5" max="5" width="12.5703125" customWidth="1"/>
    <col min="8" max="8" width="9.42578125" bestFit="1" customWidth="1"/>
  </cols>
  <sheetData>
    <row r="3" spans="1:8" ht="93.75" customHeight="1" x14ac:dyDescent="0.2">
      <c r="A3" s="66" t="s">
        <v>45</v>
      </c>
      <c r="B3" s="66"/>
      <c r="C3" s="66"/>
      <c r="D3" s="66"/>
      <c r="E3" s="66"/>
    </row>
    <row r="5" spans="1:8" ht="13.5" thickBot="1" x14ac:dyDescent="0.25"/>
    <row r="6" spans="1:8" ht="15.75" x14ac:dyDescent="0.25">
      <c r="A6" s="35"/>
      <c r="B6" s="19" t="s">
        <v>11</v>
      </c>
      <c r="C6" s="19" t="s">
        <v>12</v>
      </c>
      <c r="D6" s="67" t="s">
        <v>13</v>
      </c>
      <c r="E6" s="68"/>
    </row>
    <row r="7" spans="1:8" ht="15" customHeight="1" x14ac:dyDescent="0.25">
      <c r="A7" s="69" t="s">
        <v>39</v>
      </c>
      <c r="B7" s="70"/>
      <c r="C7" s="42">
        <v>52698.559999999998</v>
      </c>
      <c r="D7" s="71"/>
      <c r="E7" s="72"/>
    </row>
    <row r="8" spans="1:8" ht="33" customHeight="1" thickBot="1" x14ac:dyDescent="0.25">
      <c r="A8" s="5" t="s">
        <v>0</v>
      </c>
      <c r="B8" s="43">
        <v>58048.600000000006</v>
      </c>
      <c r="C8" s="43">
        <v>55287.67</v>
      </c>
      <c r="D8" s="73">
        <v>181713.60845</v>
      </c>
      <c r="E8" s="74"/>
    </row>
    <row r="9" spans="1:8" ht="26.25" customHeight="1" thickBot="1" x14ac:dyDescent="0.3">
      <c r="A9" s="15" t="s">
        <v>22</v>
      </c>
      <c r="B9" s="44">
        <f>SUM(B8:B8)</f>
        <v>58048.600000000006</v>
      </c>
      <c r="C9" s="44">
        <f>SUM(C7:C8)</f>
        <v>107986.23</v>
      </c>
      <c r="D9" s="64">
        <f>SUM(D8:D8)</f>
        <v>181713.60845</v>
      </c>
      <c r="E9" s="65"/>
    </row>
    <row r="10" spans="1:8" ht="15" customHeight="1" x14ac:dyDescent="0.2"/>
    <row r="11" spans="1:8" ht="15" customHeight="1" x14ac:dyDescent="0.25">
      <c r="A11" s="40" t="s">
        <v>46</v>
      </c>
      <c r="B11" s="40"/>
      <c r="C11" s="40"/>
      <c r="D11" s="40"/>
      <c r="E11" s="45">
        <f>C9-D9</f>
        <v>-73727.378450000004</v>
      </c>
      <c r="H11" s="20"/>
    </row>
    <row r="12" spans="1:8" ht="15" customHeight="1" x14ac:dyDescent="0.2"/>
    <row r="13" spans="1:8" x14ac:dyDescent="0.2">
      <c r="A13" s="37" t="s">
        <v>47</v>
      </c>
      <c r="B13" s="37"/>
      <c r="C13" s="37"/>
      <c r="D13" s="38"/>
      <c r="E13" s="46">
        <v>98902.44</v>
      </c>
    </row>
    <row r="15" spans="1:8" ht="15" customHeight="1" x14ac:dyDescent="0.2"/>
    <row r="16" spans="1:8" x14ac:dyDescent="0.2">
      <c r="A16" s="36" t="s">
        <v>37</v>
      </c>
      <c r="B16" s="36"/>
      <c r="C16" s="36"/>
      <c r="D16" s="36"/>
    </row>
    <row r="17" ht="15.75" customHeight="1" x14ac:dyDescent="0.2"/>
  </sheetData>
  <mergeCells count="6"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B24" sqref="B2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4.140625" customWidth="1"/>
  </cols>
  <sheetData>
    <row r="2" spans="1:6" ht="17.25" x14ac:dyDescent="0.3">
      <c r="A2" s="79" t="s">
        <v>38</v>
      </c>
      <c r="B2" s="79"/>
      <c r="C2" s="79"/>
      <c r="D2" s="79"/>
      <c r="E2" s="79"/>
      <c r="F2" s="79"/>
    </row>
    <row r="3" spans="1:6" ht="17.25" x14ac:dyDescent="0.3">
      <c r="A3" s="79" t="s">
        <v>27</v>
      </c>
      <c r="B3" s="79"/>
      <c r="C3" s="79"/>
      <c r="D3" s="79"/>
      <c r="E3" s="79"/>
      <c r="F3" s="79"/>
    </row>
    <row r="4" spans="1:6" ht="17.25" x14ac:dyDescent="0.3">
      <c r="A4" s="79" t="s">
        <v>44</v>
      </c>
      <c r="B4" s="79"/>
      <c r="C4" s="79"/>
      <c r="D4" s="79"/>
      <c r="E4" s="79"/>
      <c r="F4" s="79"/>
    </row>
    <row r="5" spans="1:6" ht="13.5" thickBot="1" x14ac:dyDescent="0.25"/>
    <row r="6" spans="1:6" ht="45.75" thickBot="1" x14ac:dyDescent="0.25">
      <c r="A6" s="21" t="s">
        <v>1</v>
      </c>
      <c r="B6" s="22" t="s">
        <v>2</v>
      </c>
      <c r="C6" s="23" t="s">
        <v>3</v>
      </c>
      <c r="D6" s="23" t="s">
        <v>23</v>
      </c>
      <c r="E6" s="23" t="s">
        <v>5</v>
      </c>
      <c r="F6" s="3" t="s">
        <v>24</v>
      </c>
    </row>
    <row r="7" spans="1:6" x14ac:dyDescent="0.2">
      <c r="A7" s="24">
        <v>2</v>
      </c>
      <c r="B7" s="25">
        <v>2017</v>
      </c>
      <c r="C7" s="26" t="s">
        <v>35</v>
      </c>
      <c r="D7" s="27" t="s">
        <v>34</v>
      </c>
      <c r="E7" s="28" t="s">
        <v>40</v>
      </c>
      <c r="F7" s="29">
        <v>88388</v>
      </c>
    </row>
    <row r="8" spans="1:6" x14ac:dyDescent="0.2">
      <c r="A8" s="24">
        <v>4</v>
      </c>
      <c r="B8" s="41">
        <v>2017</v>
      </c>
      <c r="C8" s="26" t="s">
        <v>35</v>
      </c>
      <c r="D8" s="27" t="s">
        <v>41</v>
      </c>
      <c r="E8" s="28" t="s">
        <v>42</v>
      </c>
      <c r="F8" s="29">
        <v>397</v>
      </c>
    </row>
    <row r="9" spans="1:6" x14ac:dyDescent="0.2">
      <c r="A9" s="24">
        <v>7</v>
      </c>
      <c r="B9" s="41">
        <v>2017</v>
      </c>
      <c r="C9" s="26" t="s">
        <v>36</v>
      </c>
      <c r="D9" s="27" t="s">
        <v>43</v>
      </c>
      <c r="E9" s="28" t="s">
        <v>40</v>
      </c>
      <c r="F9" s="29">
        <v>90446</v>
      </c>
    </row>
    <row r="10" spans="1:6" ht="15.75" thickBot="1" x14ac:dyDescent="0.25">
      <c r="A10" s="30"/>
      <c r="B10" s="75" t="s">
        <v>25</v>
      </c>
      <c r="C10" s="76"/>
      <c r="D10" s="76"/>
      <c r="E10" s="76"/>
      <c r="F10" s="31">
        <v>2482.6084499999997</v>
      </c>
    </row>
    <row r="11" spans="1:6" ht="15.75" thickBot="1" x14ac:dyDescent="0.3">
      <c r="A11" s="56" t="s">
        <v>26</v>
      </c>
      <c r="B11" s="57"/>
      <c r="C11" s="57"/>
      <c r="D11" s="32"/>
      <c r="E11" s="32"/>
      <c r="F11" s="33">
        <f>SUM(F7:F10)</f>
        <v>181713.60845</v>
      </c>
    </row>
    <row r="12" spans="1:6" x14ac:dyDescent="0.2">
      <c r="A12" s="77"/>
      <c r="B12" s="77"/>
      <c r="C12" s="78"/>
      <c r="D12" s="78"/>
      <c r="E12" s="78"/>
      <c r="F12" s="78"/>
    </row>
    <row r="16" spans="1:6" ht="15" x14ac:dyDescent="0.25">
      <c r="A16" s="39" t="s">
        <v>37</v>
      </c>
      <c r="B16" s="39"/>
      <c r="C16" s="39"/>
      <c r="D16" s="39"/>
      <c r="E16" s="39"/>
      <c r="F16" s="39"/>
    </row>
  </sheetData>
  <mergeCells count="6">
    <mergeCell ref="B10:E10"/>
    <mergeCell ref="A11:C11"/>
    <mergeCell ref="A12:F12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тек. ремонт</vt:lpstr>
      <vt:lpstr>расход по дому ТР 15</vt:lpstr>
      <vt:lpstr>отчет ТР</vt:lpstr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2018-02-26T09:27:08Z</cp:lastPrinted>
  <dcterms:created xsi:type="dcterms:W3CDTF">2015-02-24T21:57:31Z</dcterms:created>
  <dcterms:modified xsi:type="dcterms:W3CDTF">2018-04-01T19:14:47Z</dcterms:modified>
</cp:coreProperties>
</file>