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отчет сод. жилья" sheetId="5" state="hidden" r:id="rId1"/>
    <sheet name="расход по дому ТО" sheetId="6" state="hidden" r:id="rId2"/>
    <sheet name="отчет ТР" sheetId="7" r:id="rId3"/>
    <sheet name="расход по дому ТР" sheetId="8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10" i="7" l="1"/>
  <c r="G16" i="8"/>
  <c r="D10" i="7" s="1"/>
  <c r="C8" i="5"/>
  <c r="G22" i="6"/>
  <c r="D11" i="5"/>
  <c r="D10" i="5"/>
  <c r="B8" i="5"/>
  <c r="C10" i="7" l="1"/>
  <c r="D12" i="7" s="1"/>
  <c r="C9" i="5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<sst xmlns="http://schemas.openxmlformats.org/spreadsheetml/2006/main" count="94" uniqueCount="72">
  <si>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</si>
  <si>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</si>
  <si>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</si>
  <si>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</si>
  <si>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</si>
  <si>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</si>
  <si>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</si>
  <si>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</si>
  <si>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</si>
  <si>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</si>
  <si>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</si>
  <si>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</si>
  <si>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</si>
  <si>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</si>
  <si>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</si>
  <si>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</si>
  <si>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</si>
  <si>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</si>
  <si>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</si>
  <si>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</si>
  <si>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</si>
  <si>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</si>
  <si>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</si>
  <si>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</si>
  <si>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</si>
  <si>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</si>
  <si>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</si>
  <si>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</si>
  <si>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</si>
  <si>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</si>
  <si>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</si>
  <si>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</si>
  <si>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</si>
  <si>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</si>
  <si>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</si>
  <si>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</si>
  <si>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</si>
  <si>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</si>
  <si>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</si>
  <si>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</si>
  <si>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</si>
  <si>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</si>
  <si>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</si>
  <si>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</si>
  <si>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"Ремонт жилья"</t>
  </si>
  <si>
    <t>Информация о выполненных работах  по статье "Содержание  и Ремонт жилья"</t>
  </si>
  <si>
    <t xml:space="preserve"> Ремонт жилья</t>
  </si>
  <si>
    <t xml:space="preserve"> Ремонт жилья(субабоненты)</t>
  </si>
  <si>
    <t xml:space="preserve"> Ремонт  жилья: итого</t>
  </si>
  <si>
    <t>подъезд 3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</si>
  <si>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</si>
  <si>
    <t>переходящее сальдо на 01.01.17 г</t>
  </si>
  <si>
    <t>январь</t>
  </si>
  <si>
    <t>замена светильника</t>
  </si>
  <si>
    <t>Информация о собранных и израсходованных денежных средствах по статье "Ремонт Жилья" за период с 01.01.2017 г по 31.12.2017 г по адресу ул. Свободы, 18</t>
  </si>
  <si>
    <t>Остаток денежных средств дома по статье "Ремонт жилья" на 31.12.2017 г</t>
  </si>
  <si>
    <t>дебиторская задолженность жителей по состоянию  на 01.08.2017 г. состовляет:</t>
  </si>
  <si>
    <t>кв.78</t>
  </si>
  <si>
    <t>ремонт балконной плиты</t>
  </si>
  <si>
    <t>кв. 35</t>
  </si>
  <si>
    <t>ремонт ЩЭ</t>
  </si>
  <si>
    <t>кв. 29</t>
  </si>
  <si>
    <t>ремонт ЩЭ с заменой АВ</t>
  </si>
  <si>
    <t>сентябрь</t>
  </si>
  <si>
    <t>подъезды 1, 2</t>
  </si>
  <si>
    <t>электр. работы</t>
  </si>
  <si>
    <t>ступени</t>
  </si>
  <si>
    <t>ремонт ступеней</t>
  </si>
  <si>
    <t>декабрь</t>
  </si>
  <si>
    <t>подъезды и подвал</t>
  </si>
  <si>
    <t>смена кабеля</t>
  </si>
  <si>
    <t>за период с 01.01.2017 по 31.12.2017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</si>
</sst>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Fill="1" applyBorder="1" applyAlignme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44" fontId="0" fillId="0" borderId="1" xfId="0" applyNumberFormat="1" applyBorder="1"/>
    <xf numFmtId="0" fontId="9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4" fontId="0" fillId="0" borderId="1" xfId="0" applyNumberFormat="1" applyBorder="1"/>
    <xf numFmtId="4" fontId="3" fillId="0" borderId="25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4" fontId="0" fillId="0" borderId="19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3" fillId="0" borderId="13" xfId="0" applyNumberFormat="1" applyFont="1" applyBorder="1" applyAlignment="1"/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53" t="s">
        <v>50</v>
      </c>
      <c r="B3" s="53"/>
      <c r="C3" s="53"/>
      <c r="D3" s="53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54" t="s">
        <v>22</v>
      </c>
      <c r="B7" s="54"/>
      <c r="C7" s="31">
        <v>94284.74</v>
      </c>
      <c r="D7" s="29"/>
    </row>
    <row r="8" spans="1:4" ht="33" customHeight="1" x14ac:dyDescent="0.2">
      <c r="A8" s="2" t="s">
        <v>16</v>
      </c>
      <c r="B8" s="30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55">
        <f>'расход по дому ТО'!G23</f>
        <v>29679.062400000003</v>
      </c>
    </row>
    <row r="9" spans="1:4" ht="33" customHeight="1" x14ac:dyDescent="0.2">
      <c r="A9" s="2" t="s">
        <v>18</v>
      </c>
      <c r="B9" s="30">
        <f>'[1]июнь 16'!$G$39*6</f>
        <v>2873.04</v>
      </c>
      <c r="C9" s="1">
        <f>'[1]июнь 16'!$R$39-[1]декабрь!$P$39</f>
        <v>2873.0400000000004</v>
      </c>
      <c r="D9" s="56"/>
    </row>
    <row r="10" spans="1:4" ht="31.5" customHeight="1" x14ac:dyDescent="0.2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2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">
      <c r="A12" s="26" t="s">
        <v>17</v>
      </c>
      <c r="B12" s="27">
        <f>SUM(B8:B11)</f>
        <v>204608.02</v>
      </c>
      <c r="C12" s="27">
        <f>SUM(C7:C11)</f>
        <v>267697.97999999992</v>
      </c>
      <c r="D12" s="28">
        <f>SUM(D8:D11)</f>
        <v>71817.803100000019</v>
      </c>
    </row>
    <row r="13" spans="1:4" ht="34.5" customHeight="1" x14ac:dyDescent="0.25">
      <c r="A13" s="22"/>
      <c r="B13" s="22"/>
      <c r="C13" s="22"/>
      <c r="D13" s="23"/>
    </row>
    <row r="14" spans="1:4" ht="15" customHeight="1" x14ac:dyDescent="0.25">
      <c r="A14" s="40" t="s">
        <v>39</v>
      </c>
      <c r="B14" s="40"/>
      <c r="C14" s="40"/>
      <c r="D14" s="40">
        <v>91182.23</v>
      </c>
    </row>
    <row r="15" spans="1:4" ht="15.75" customHeight="1" x14ac:dyDescent="0.25">
      <c r="A15" s="40" t="s">
        <v>40</v>
      </c>
      <c r="B15" s="40"/>
      <c r="C15" s="40"/>
      <c r="D15" s="40">
        <v>104697.96</v>
      </c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41</v>
      </c>
      <c r="B17" s="42"/>
      <c r="C17" s="42"/>
      <c r="D17" s="43">
        <v>15082.83</v>
      </c>
    </row>
    <row r="18" spans="1:4" ht="12.75" customHeight="1" x14ac:dyDescent="0.25">
      <c r="A18" s="33"/>
      <c r="B18" s="33"/>
      <c r="C18" s="33"/>
      <c r="D18" s="33"/>
    </row>
    <row r="20" spans="1:4" x14ac:dyDescent="0.2">
      <c r="A20" s="24" t="s">
        <v>42</v>
      </c>
      <c r="B20" s="24"/>
      <c r="C20" s="24"/>
      <c r="D20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65" t="s">
        <v>45</v>
      </c>
      <c r="B2" s="65"/>
      <c r="C2" s="65"/>
      <c r="D2" s="65"/>
      <c r="E2" s="65"/>
      <c r="F2" s="65"/>
      <c r="G2" s="65"/>
    </row>
    <row r="3" spans="1:7" ht="17.25" x14ac:dyDescent="0.3">
      <c r="A3" s="65" t="s">
        <v>13</v>
      </c>
      <c r="B3" s="65"/>
      <c r="C3" s="65"/>
      <c r="D3" s="65"/>
      <c r="E3" s="65"/>
      <c r="F3" s="65"/>
      <c r="G3" s="65"/>
    </row>
    <row r="4" spans="1:7" ht="17.25" x14ac:dyDescent="0.3">
      <c r="A4" s="65" t="s">
        <v>43</v>
      </c>
      <c r="B4" s="65"/>
      <c r="C4" s="65"/>
      <c r="D4" s="65"/>
      <c r="E4" s="65"/>
      <c r="F4" s="65"/>
      <c r="G4" s="65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59" t="s">
        <v>23</v>
      </c>
      <c r="D7" s="60"/>
      <c r="E7" s="61"/>
      <c r="F7" s="16"/>
      <c r="G7" s="17">
        <v>-3000</v>
      </c>
    </row>
    <row r="8" spans="1:7" x14ac:dyDescent="0.2">
      <c r="A8" s="11">
        <v>2</v>
      </c>
      <c r="B8" s="12">
        <v>2016</v>
      </c>
      <c r="C8" s="62" t="s">
        <v>24</v>
      </c>
      <c r="D8" s="63"/>
      <c r="E8" s="64"/>
      <c r="F8" s="16"/>
      <c r="G8" s="17">
        <v>-8190.31</v>
      </c>
    </row>
    <row r="9" spans="1:7" x14ac:dyDescent="0.2">
      <c r="A9" s="11">
        <v>3</v>
      </c>
      <c r="B9" s="12">
        <v>2016</v>
      </c>
      <c r="C9" s="62" t="s">
        <v>25</v>
      </c>
      <c r="D9" s="63"/>
      <c r="E9" s="64"/>
      <c r="F9" s="16"/>
      <c r="G9" s="17">
        <v>-323.23</v>
      </c>
    </row>
    <row r="10" spans="1:7" x14ac:dyDescent="0.2">
      <c r="A10" s="11">
        <v>4</v>
      </c>
      <c r="B10" s="12">
        <v>2016</v>
      </c>
      <c r="C10" s="34" t="s">
        <v>26</v>
      </c>
      <c r="D10" s="35" t="s">
        <v>27</v>
      </c>
      <c r="E10" s="36" t="s">
        <v>28</v>
      </c>
      <c r="F10" s="16"/>
      <c r="G10" s="17">
        <v>1152.3499999999999</v>
      </c>
    </row>
    <row r="11" spans="1:7" x14ac:dyDescent="0.2">
      <c r="A11" s="11">
        <v>5</v>
      </c>
      <c r="B11" s="12"/>
      <c r="C11" s="34" t="s">
        <v>26</v>
      </c>
      <c r="D11" s="35"/>
      <c r="E11" s="36" t="s">
        <v>35</v>
      </c>
      <c r="F11" s="16"/>
      <c r="G11" s="17">
        <v>3234.13</v>
      </c>
    </row>
    <row r="12" spans="1:7" x14ac:dyDescent="0.2">
      <c r="A12" s="11">
        <v>6</v>
      </c>
      <c r="B12" s="12">
        <v>2016</v>
      </c>
      <c r="C12" s="13" t="s">
        <v>29</v>
      </c>
      <c r="D12" s="14" t="s">
        <v>30</v>
      </c>
      <c r="E12" s="15" t="s">
        <v>31</v>
      </c>
      <c r="F12" s="16"/>
      <c r="G12" s="17">
        <v>946.84</v>
      </c>
    </row>
    <row r="13" spans="1:7" x14ac:dyDescent="0.2">
      <c r="A13" s="11">
        <v>7</v>
      </c>
      <c r="B13" s="12">
        <v>2016</v>
      </c>
      <c r="C13" s="13" t="s">
        <v>32</v>
      </c>
      <c r="D13" s="14" t="s">
        <v>19</v>
      </c>
      <c r="E13" s="15" t="s">
        <v>20</v>
      </c>
      <c r="F13" s="16"/>
      <c r="G13" s="17">
        <v>1352</v>
      </c>
    </row>
    <row r="14" spans="1:7" x14ac:dyDescent="0.2">
      <c r="A14" s="11">
        <v>8</v>
      </c>
      <c r="B14" s="12">
        <v>2016</v>
      </c>
      <c r="C14" s="13" t="s">
        <v>32</v>
      </c>
      <c r="D14" s="14"/>
      <c r="E14" s="15" t="s">
        <v>33</v>
      </c>
      <c r="F14" s="16"/>
      <c r="G14" s="17">
        <v>28194</v>
      </c>
    </row>
    <row r="15" spans="1:7" x14ac:dyDescent="0.2">
      <c r="A15" s="11">
        <v>9</v>
      </c>
      <c r="B15" s="12">
        <v>2016</v>
      </c>
      <c r="C15" s="13" t="s">
        <v>15</v>
      </c>
      <c r="D15" s="14" t="s">
        <v>21</v>
      </c>
      <c r="E15" s="15" t="s">
        <v>34</v>
      </c>
      <c r="F15" s="16"/>
      <c r="G15" s="17">
        <v>2603.6999999999998</v>
      </c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11"/>
      <c r="B18" s="12"/>
      <c r="C18" s="13"/>
      <c r="D18" s="14"/>
      <c r="E18" s="15"/>
      <c r="F18" s="16"/>
      <c r="G18" s="17"/>
    </row>
    <row r="19" spans="1:7" hidden="1" x14ac:dyDescent="0.2">
      <c r="A19" s="11"/>
      <c r="B19" s="12"/>
      <c r="C19" s="13"/>
      <c r="D19" s="14"/>
      <c r="E19" s="15"/>
      <c r="F19" s="16"/>
      <c r="G19" s="17"/>
    </row>
    <row r="20" spans="1:7" hidden="1" x14ac:dyDescent="0.2">
      <c r="A20" s="11"/>
      <c r="B20" s="12"/>
      <c r="C20" s="13"/>
      <c r="D20" s="14"/>
      <c r="E20" s="15"/>
      <c r="F20" s="16"/>
      <c r="G20" s="17"/>
    </row>
    <row r="21" spans="1:7" x14ac:dyDescent="0.2">
      <c r="A21" s="37">
        <v>10</v>
      </c>
      <c r="B21" s="37">
        <v>2016</v>
      </c>
      <c r="C21" s="38" t="s">
        <v>38</v>
      </c>
      <c r="D21" s="14" t="s">
        <v>36</v>
      </c>
      <c r="E21" s="15" t="s">
        <v>37</v>
      </c>
      <c r="F21" s="15"/>
      <c r="G21" s="39">
        <v>1028</v>
      </c>
    </row>
    <row r="22" spans="1:7" ht="15.75" thickBot="1" x14ac:dyDescent="0.25">
      <c r="A22" s="18"/>
      <c r="B22" s="66" t="s">
        <v>11</v>
      </c>
      <c r="C22" s="67"/>
      <c r="D22" s="67"/>
      <c r="E22" s="67"/>
      <c r="F22" s="67"/>
      <c r="G22" s="19">
        <f>'[1]июнь 16'!$AN$39+'[1]июнь 16'!$AP$39-[1]декабрь!$AJ$39-[1]декабрь!$AL$39+'[1]июль 16'!$AN$39+'[1]июль 16'!$AP$39</f>
        <v>2681.5824000000011</v>
      </c>
    </row>
    <row r="23" spans="1:7" ht="15.75" thickBot="1" x14ac:dyDescent="0.3">
      <c r="A23" s="68" t="s">
        <v>12</v>
      </c>
      <c r="B23" s="69"/>
      <c r="C23" s="69"/>
      <c r="D23" s="20"/>
      <c r="E23" s="20"/>
      <c r="F23" s="20"/>
      <c r="G23" s="21">
        <f>SUM(G7:G22)</f>
        <v>29679.062400000003</v>
      </c>
    </row>
    <row r="24" spans="1:7" x14ac:dyDescent="0.2">
      <c r="A24" s="57"/>
      <c r="B24" s="57"/>
      <c r="C24" s="58"/>
      <c r="D24" s="58"/>
      <c r="E24" s="58"/>
      <c r="F24" s="58"/>
      <c r="G24" s="58"/>
    </row>
    <row r="28" spans="1:7" ht="15" x14ac:dyDescent="0.25">
      <c r="A28" s="32" t="s">
        <v>42</v>
      </c>
      <c r="B28" s="32"/>
      <c r="C28" s="32"/>
      <c r="D28" s="32"/>
      <c r="E28" s="32"/>
      <c r="F28" s="32"/>
      <c r="G28" s="32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J4" sqref="J4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2">
      <c r="A3" s="70" t="s">
        <v>54</v>
      </c>
      <c r="B3" s="70"/>
      <c r="C3" s="70"/>
      <c r="D3" s="70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54" t="s">
        <v>51</v>
      </c>
      <c r="B7" s="54"/>
      <c r="C7" s="47">
        <v>30188.75</v>
      </c>
      <c r="D7" s="29"/>
    </row>
    <row r="8" spans="1:4" ht="18" customHeight="1" x14ac:dyDescent="0.2">
      <c r="A8" s="2" t="s">
        <v>46</v>
      </c>
      <c r="B8" s="45">
        <v>174874.65</v>
      </c>
      <c r="C8" s="45">
        <v>171787.08000000002</v>
      </c>
      <c r="D8" s="71">
        <v>274890.49174999999</v>
      </c>
    </row>
    <row r="9" spans="1:4" ht="17.25" customHeight="1" x14ac:dyDescent="0.2">
      <c r="A9" s="2" t="s">
        <v>47</v>
      </c>
      <c r="B9" s="45">
        <v>2419.6400000000003</v>
      </c>
      <c r="C9" s="45">
        <v>2175.64</v>
      </c>
      <c r="D9" s="72"/>
    </row>
    <row r="10" spans="1:4" ht="26.25" customHeight="1" thickBot="1" x14ac:dyDescent="0.3">
      <c r="A10" s="26" t="s">
        <v>48</v>
      </c>
      <c r="B10" s="46">
        <f>SUM(B8:B9)</f>
        <v>177294.29</v>
      </c>
      <c r="C10" s="46">
        <f>SUM(C7:C9)</f>
        <v>204151.47000000003</v>
      </c>
      <c r="D10" s="46">
        <f>SUM(D8:D9)</f>
        <v>274890.49174999999</v>
      </c>
    </row>
    <row r="11" spans="1:4" ht="34.5" customHeight="1" x14ac:dyDescent="0.25">
      <c r="A11" s="22"/>
      <c r="B11" s="22"/>
      <c r="C11" s="22"/>
      <c r="D11" s="23"/>
    </row>
    <row r="12" spans="1:4" ht="15" customHeight="1" x14ac:dyDescent="0.25">
      <c r="A12" s="40" t="s">
        <v>55</v>
      </c>
      <c r="B12" s="40"/>
      <c r="C12" s="40"/>
      <c r="D12" s="48">
        <f>C10-D10</f>
        <v>-70739.021749999956</v>
      </c>
    </row>
    <row r="13" spans="1:4" ht="15.75" x14ac:dyDescent="0.25">
      <c r="A13" s="33"/>
      <c r="B13" s="33"/>
      <c r="C13" s="33"/>
      <c r="D13" s="33"/>
    </row>
    <row r="14" spans="1:4" x14ac:dyDescent="0.2">
      <c r="A14" s="41" t="s">
        <v>56</v>
      </c>
      <c r="B14" s="42"/>
      <c r="C14" s="42"/>
      <c r="D14" s="49">
        <v>25707.65</v>
      </c>
    </row>
    <row r="15" spans="1:4" ht="12.75" customHeight="1" x14ac:dyDescent="0.25">
      <c r="A15" s="33"/>
      <c r="B15" s="33"/>
      <c r="C15" s="33"/>
      <c r="D15" s="33"/>
    </row>
    <row r="17" spans="1:4" x14ac:dyDescent="0.2">
      <c r="A17" s="24" t="s">
        <v>42</v>
      </c>
      <c r="B17" s="24"/>
      <c r="C17" s="24"/>
      <c r="D17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>
      <selection activeCell="I20" sqref="I2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65" t="s">
        <v>44</v>
      </c>
      <c r="B2" s="65"/>
      <c r="C2" s="65"/>
      <c r="D2" s="65"/>
      <c r="E2" s="65"/>
      <c r="F2" s="65"/>
      <c r="G2" s="65"/>
    </row>
    <row r="3" spans="1:7" ht="17.25" x14ac:dyDescent="0.3">
      <c r="A3" s="65" t="s">
        <v>13</v>
      </c>
      <c r="B3" s="65"/>
      <c r="C3" s="65"/>
      <c r="D3" s="65"/>
      <c r="E3" s="65"/>
      <c r="F3" s="65"/>
      <c r="G3" s="65"/>
    </row>
    <row r="4" spans="1:7" ht="17.25" x14ac:dyDescent="0.3">
      <c r="A4" s="65" t="s">
        <v>71</v>
      </c>
      <c r="B4" s="65"/>
      <c r="C4" s="65"/>
      <c r="D4" s="65"/>
      <c r="E4" s="65"/>
      <c r="F4" s="65"/>
      <c r="G4" s="65"/>
    </row>
    <row r="5" spans="1:7" ht="17.25" x14ac:dyDescent="0.3">
      <c r="A5" s="44"/>
      <c r="B5" s="44"/>
      <c r="C5" s="44"/>
      <c r="D5" s="44"/>
      <c r="E5" s="44"/>
      <c r="F5" s="44"/>
      <c r="G5" s="44"/>
    </row>
    <row r="6" spans="1:7" ht="13.5" thickBot="1" x14ac:dyDescent="0.25"/>
    <row r="7" spans="1:7" ht="45.75" thickBot="1" x14ac:dyDescent="0.25">
      <c r="A7" s="7" t="s">
        <v>0</v>
      </c>
      <c r="B7" s="8" t="s">
        <v>1</v>
      </c>
      <c r="C7" s="9" t="s">
        <v>2</v>
      </c>
      <c r="D7" s="9" t="s">
        <v>9</v>
      </c>
      <c r="E7" s="9" t="s">
        <v>3</v>
      </c>
      <c r="F7" s="10" t="s">
        <v>14</v>
      </c>
      <c r="G7" s="3" t="s">
        <v>10</v>
      </c>
    </row>
    <row r="8" spans="1:7" x14ac:dyDescent="0.2">
      <c r="A8" s="11">
        <v>1</v>
      </c>
      <c r="B8" s="12">
        <v>2017</v>
      </c>
      <c r="C8" s="34" t="s">
        <v>52</v>
      </c>
      <c r="D8" s="35" t="s">
        <v>49</v>
      </c>
      <c r="E8" s="36" t="s">
        <v>53</v>
      </c>
      <c r="F8" s="16"/>
      <c r="G8" s="50">
        <v>358</v>
      </c>
    </row>
    <row r="9" spans="1:7" x14ac:dyDescent="0.2">
      <c r="A9" s="11">
        <v>2</v>
      </c>
      <c r="B9" s="12">
        <v>2017</v>
      </c>
      <c r="C9" s="13" t="s">
        <v>29</v>
      </c>
      <c r="D9" s="14" t="s">
        <v>57</v>
      </c>
      <c r="E9" s="15" t="s">
        <v>58</v>
      </c>
      <c r="F9" s="16"/>
      <c r="G9" s="50">
        <v>14311</v>
      </c>
    </row>
    <row r="10" spans="1:7" x14ac:dyDescent="0.2">
      <c r="A10" s="11">
        <v>3</v>
      </c>
      <c r="B10" s="12">
        <v>2017</v>
      </c>
      <c r="C10" s="13" t="s">
        <v>15</v>
      </c>
      <c r="D10" s="14" t="s">
        <v>59</v>
      </c>
      <c r="E10" s="15" t="s">
        <v>60</v>
      </c>
      <c r="F10" s="16"/>
      <c r="G10" s="50">
        <v>1053</v>
      </c>
    </row>
    <row r="11" spans="1:7" x14ac:dyDescent="0.2">
      <c r="A11" s="11">
        <v>4</v>
      </c>
      <c r="B11" s="12">
        <v>2017</v>
      </c>
      <c r="C11" s="13" t="s">
        <v>38</v>
      </c>
      <c r="D11" s="14" t="s">
        <v>61</v>
      </c>
      <c r="E11" s="15" t="s">
        <v>62</v>
      </c>
      <c r="F11" s="16"/>
      <c r="G11" s="50">
        <v>918</v>
      </c>
    </row>
    <row r="12" spans="1:7" x14ac:dyDescent="0.2">
      <c r="A12" s="11">
        <v>5</v>
      </c>
      <c r="B12" s="12">
        <v>2017</v>
      </c>
      <c r="C12" s="13" t="s">
        <v>38</v>
      </c>
      <c r="D12" s="14" t="s">
        <v>66</v>
      </c>
      <c r="E12" s="15" t="s">
        <v>67</v>
      </c>
      <c r="F12" s="16"/>
      <c r="G12" s="50">
        <v>14983</v>
      </c>
    </row>
    <row r="13" spans="1:7" x14ac:dyDescent="0.2">
      <c r="A13" s="11">
        <v>6</v>
      </c>
      <c r="B13" s="12">
        <v>2017</v>
      </c>
      <c r="C13" s="13" t="s">
        <v>63</v>
      </c>
      <c r="D13" s="14" t="s">
        <v>64</v>
      </c>
      <c r="E13" s="15" t="s">
        <v>65</v>
      </c>
      <c r="F13" s="16"/>
      <c r="G13" s="50">
        <v>196599</v>
      </c>
    </row>
    <row r="14" spans="1:7" x14ac:dyDescent="0.2">
      <c r="A14" s="11">
        <v>7</v>
      </c>
      <c r="B14" s="12">
        <v>2017</v>
      </c>
      <c r="C14" s="13" t="s">
        <v>68</v>
      </c>
      <c r="D14" s="14" t="s">
        <v>69</v>
      </c>
      <c r="E14" s="15" t="s">
        <v>70</v>
      </c>
      <c r="F14" s="16"/>
      <c r="G14" s="50">
        <v>43970</v>
      </c>
    </row>
    <row r="15" spans="1:7" ht="15.75" thickBot="1" x14ac:dyDescent="0.25">
      <c r="A15" s="18"/>
      <c r="B15" s="66" t="s">
        <v>11</v>
      </c>
      <c r="C15" s="67"/>
      <c r="D15" s="67"/>
      <c r="E15" s="67"/>
      <c r="F15" s="67"/>
      <c r="G15" s="51">
        <v>2698.4917500000001</v>
      </c>
    </row>
    <row r="16" spans="1:7" ht="15.75" thickBot="1" x14ac:dyDescent="0.3">
      <c r="A16" s="68" t="s">
        <v>12</v>
      </c>
      <c r="B16" s="69"/>
      <c r="C16" s="69"/>
      <c r="D16" s="20"/>
      <c r="E16" s="20"/>
      <c r="F16" s="20"/>
      <c r="G16" s="52">
        <f>SUM(G8:G15)</f>
        <v>274890.49174999999</v>
      </c>
    </row>
    <row r="17" spans="1:7" x14ac:dyDescent="0.2">
      <c r="A17" s="57"/>
      <c r="B17" s="57"/>
      <c r="C17" s="58"/>
      <c r="D17" s="58"/>
      <c r="E17" s="58"/>
      <c r="F17" s="58"/>
      <c r="G17" s="58"/>
    </row>
    <row r="21" spans="1:7" ht="15" x14ac:dyDescent="0.25">
      <c r="A21" s="32" t="s">
        <v>42</v>
      </c>
      <c r="B21" s="32"/>
      <c r="C21" s="32"/>
      <c r="D21" s="32"/>
      <c r="E21" s="32"/>
      <c r="F21" s="32"/>
      <c r="G21" s="32"/>
    </row>
  </sheetData>
  <mergeCells count="6">
    <mergeCell ref="B15:F15"/>
    <mergeCell ref="A16:C16"/>
    <mergeCell ref="A17:G17"/>
    <mergeCell ref="A2:G2"/>
    <mergeCell ref="A3:G3"/>
    <mergeCell ref="A4:G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сод. жилья</vt:lpstr>
      <vt:lpstr>расход по дому ТО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2018-02-27T06:11:55Z</cp:lastPrinted>
  <dcterms:created xsi:type="dcterms:W3CDTF">2015-02-24T21:57:31Z</dcterms:created>
  <dcterms:modified xsi:type="dcterms:W3CDTF">2018-04-01T19:18:04Z</dcterms:modified>
</cp:coreProperties>
</file>