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Р " sheetId="8" r:id="rId5"/>
    <sheet name="расход по ТО" sheetId="9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F6" i="9" l="1"/>
  <c r="F6" i="8" l="1"/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<sst xmlns="http://schemas.openxmlformats.org/spreadsheetml/2006/main" count="172" uniqueCount="125">
  <si>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</si>
  <si>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</si>
  <si>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</si>
  <si>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</si>
  <si>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</si>
  <si>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</si>
  <si>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</si>
  <si>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</si>
  <si>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</si>
  <si>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</si>
  <si>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</si>
  <si>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</si>
  <si>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</si>
  <si>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</si>
  <si>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</si>
  <si>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</si>
  <si>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</si>
  <si>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</si>
  <si>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</si>
  <si>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</si>
  <si>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</si>
  <si>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</si>
  <si>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</si>
  <si>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</si>
  <si>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</si>
  <si>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</si>
  <si>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</si>
  <si>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</si>
  <si>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</si>
  <si>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</si>
  <si>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</si>
  <si>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</si>
  <si>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</si>
  <si>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</si>
  <si>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</si>
  <si>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</si>
  <si>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</si>
  <si>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</si>
  <si>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</si>
  <si>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</si>
  <si>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</si>
  <si>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</si>
  <si>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</si>
  <si>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</si>
  <si>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</si>
  <si>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</si>
  <si>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</si>
  <si>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</si>
  <si>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</si>
  <si>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</si>
  <si>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</si>
  <si>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</si>
  <si>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</si>
  <si>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</si>
  <si>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</si>
  <si>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</si>
  <si>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</si>
  <si>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</si>
  <si>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</si>
  <si>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</si>
  <si>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</si>
  <si>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</si>
  <si>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</si>
  <si>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</si>
  <si>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</si>
  <si>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</si>
  <si>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</si>
  <si>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</si>
  <si>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</si>
  <si>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</si>
  <si>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</si>
  <si>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</si>
  <si>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</si>
  <si>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</si>
  <si>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</si>
  <si>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</si>
  <si>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</si>
  <si>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</si>
  <si>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</si>
  <si>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</si>
  <si>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</si>
  <si>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</si>
  <si>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</si>
  <si>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</si>
  <si>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</si>
  <si>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</si>
  <si>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</si>
  <si>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</si>
  <si>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</si>
  <si>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</si>
  <si>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</si>
  <si>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</si>
  <si>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</si>
  <si>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</si>
  <si>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</si>
  <si>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</si>
  <si>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</si>
  <si>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</si>
  <si>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</si>
  <si>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</si>
  <si>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</si>
  <si>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</si>
  <si>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</si>
  <si>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</si>
  <si>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</si>
  <si>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</si>
  <si>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</si>
  <si>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</si>
  <si>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</si>
  <si>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</si>
  <si>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</si>
  <si>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</si>
  <si>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</si>
  <si>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</si>
  <si>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</si>
  <si>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</si>
  <si>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</si>
  <si>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</si>
  <si>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</si>
  <si>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>сумма ден. средств</t>
  </si>
  <si>
    <t xml:space="preserve">Информация о выполненных работах по статье " Содержание жилья" по адресу 10-Переулок, 117а за 2018г. </t>
  </si>
  <si>
    <t>декабрь</t>
  </si>
  <si>
    <t>МОП</t>
  </si>
  <si>
    <t>ремонт двери и замка</t>
  </si>
  <si>
    <t xml:space="preserve">Информация о выполненных работах по статье " Ремонт жилья" по адресу 10-Переулок, 117а  за 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</si>
</sst>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10" fillId="0" borderId="0" xfId="0" applyFont="1"/>
    <xf numFmtId="4" fontId="0" fillId="0" borderId="1" xfId="0" applyNumberFormat="1" applyBorder="1"/>
    <xf numFmtId="4" fontId="1" fillId="0" borderId="12" xfId="0" applyNumberFormat="1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5" t="s">
        <v>13</v>
      </c>
      <c r="C2" s="95"/>
      <c r="D2" s="95"/>
      <c r="E2" s="95"/>
      <c r="F2" s="95"/>
    </row>
    <row r="3" spans="2:9" ht="26.25" customHeight="1" x14ac:dyDescent="0.35">
      <c r="B3" s="94" t="s">
        <v>92</v>
      </c>
      <c r="C3" s="94"/>
      <c r="D3" s="94"/>
      <c r="E3" s="94"/>
      <c r="F3" s="94"/>
      <c r="G3" s="1"/>
      <c r="H3" s="1"/>
      <c r="I3" s="1"/>
    </row>
    <row r="4" spans="2:9" ht="30" customHeight="1" thickBot="1" x14ac:dyDescent="0.25">
      <c r="B4" s="94"/>
      <c r="C4" s="94"/>
      <c r="D4" s="94"/>
      <c r="E4" s="94"/>
      <c r="F4" s="94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96"/>
      <c r="C20" s="96"/>
      <c r="D20" s="96"/>
      <c r="E20" s="96"/>
      <c r="F20" s="96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01" t="s">
        <v>118</v>
      </c>
      <c r="B2" s="101"/>
      <c r="C2" s="101"/>
      <c r="D2" s="101"/>
      <c r="E2" s="101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02" t="s">
        <v>62</v>
      </c>
      <c r="E5" s="103"/>
    </row>
    <row r="6" spans="1:5" ht="15.75" x14ac:dyDescent="0.25">
      <c r="A6" s="104" t="s">
        <v>95</v>
      </c>
      <c r="B6" s="105"/>
      <c r="C6" s="77">
        <v>44536.49</v>
      </c>
      <c r="D6" s="106"/>
      <c r="E6" s="107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97">
        <f>'расход по дому ТР 15'!H27</f>
        <v>25405.045450000001</v>
      </c>
      <c r="E7" s="98"/>
    </row>
    <row r="8" spans="1:5" ht="25.5" x14ac:dyDescent="0.2">
      <c r="A8" s="3" t="s">
        <v>68</v>
      </c>
      <c r="B8" s="2">
        <v>0</v>
      </c>
      <c r="C8" s="2">
        <v>0</v>
      </c>
      <c r="D8" s="97">
        <f>'[1]январь 16'!$BC$12*7</f>
        <v>22769.292000000001</v>
      </c>
      <c r="E8" s="98"/>
    </row>
    <row r="9" spans="1:5" ht="39" thickBot="1" x14ac:dyDescent="0.25">
      <c r="A9" s="3" t="s">
        <v>69</v>
      </c>
      <c r="B9" s="2">
        <v>0</v>
      </c>
      <c r="C9" s="2">
        <v>0</v>
      </c>
      <c r="D9" s="97">
        <f>'[1]январь 16'!$BE$12*7</f>
        <v>1962.8700000000001</v>
      </c>
      <c r="E9" s="98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99">
        <f>SUM(D7:D9)</f>
        <v>50137.207450000009</v>
      </c>
      <c r="E10" s="100"/>
    </row>
    <row r="11" spans="1:5" ht="15" x14ac:dyDescent="0.25">
      <c r="A11" s="82" t="s">
        <v>114</v>
      </c>
      <c r="B11" s="82"/>
      <c r="C11" s="82"/>
      <c r="D11" s="82"/>
      <c r="E11" s="82">
        <v>45114.73</v>
      </c>
    </row>
    <row r="12" spans="1:5" ht="15.75" customHeight="1" x14ac:dyDescent="0.25">
      <c r="A12" s="82" t="s">
        <v>115</v>
      </c>
      <c r="B12" s="82"/>
      <c r="C12" s="82"/>
      <c r="D12" s="82"/>
      <c r="E12" s="82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14" t="s">
        <v>111</v>
      </c>
      <c r="B1" s="114"/>
      <c r="C1" s="114"/>
      <c r="D1" s="114"/>
      <c r="E1" s="114"/>
      <c r="F1" s="114"/>
      <c r="G1" s="114"/>
      <c r="H1" s="114"/>
    </row>
    <row r="2" spans="1:8" ht="16.5" customHeight="1" x14ac:dyDescent="0.2">
      <c r="A2" s="115" t="s">
        <v>16</v>
      </c>
      <c r="B2" s="117" t="s">
        <v>17</v>
      </c>
      <c r="C2" s="117" t="s">
        <v>18</v>
      </c>
      <c r="D2" s="117" t="s">
        <v>19</v>
      </c>
      <c r="E2" s="117" t="s">
        <v>20</v>
      </c>
      <c r="F2" s="117" t="s">
        <v>21</v>
      </c>
      <c r="G2" s="117" t="s">
        <v>22</v>
      </c>
      <c r="H2" s="117" t="s">
        <v>23</v>
      </c>
    </row>
    <row r="3" spans="1:8" ht="29.25" customHeight="1" thickBot="1" x14ac:dyDescent="0.25">
      <c r="A3" s="116"/>
      <c r="B3" s="118"/>
      <c r="C3" s="118"/>
      <c r="D3" s="118"/>
      <c r="E3" s="118"/>
      <c r="F3" s="118"/>
      <c r="G3" s="118"/>
      <c r="H3" s="118"/>
    </row>
    <row r="4" spans="1:8" x14ac:dyDescent="0.2">
      <c r="A4" s="5">
        <v>1</v>
      </c>
      <c r="B4" s="5">
        <v>2016</v>
      </c>
      <c r="C4" s="119" t="s">
        <v>96</v>
      </c>
      <c r="D4" s="120"/>
      <c r="E4" s="121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22" t="s">
        <v>97</v>
      </c>
      <c r="D5" s="123"/>
      <c r="E5" s="124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25" t="s">
        <v>98</v>
      </c>
      <c r="D6" s="126"/>
      <c r="E6" s="127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08" t="s">
        <v>25</v>
      </c>
      <c r="B26" s="109"/>
      <c r="C26" s="109"/>
      <c r="D26" s="109"/>
      <c r="E26" s="109"/>
      <c r="F26" s="109"/>
      <c r="G26" s="110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11" t="s">
        <v>26</v>
      </c>
      <c r="B27" s="112"/>
      <c r="C27" s="112"/>
      <c r="D27" s="112"/>
      <c r="E27" s="112"/>
      <c r="F27" s="112"/>
      <c r="G27" s="113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G3" sqref="G3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  <col min="7" max="7" width="18.5703125" customWidth="1"/>
  </cols>
  <sheetData>
    <row r="1" spans="1:6" ht="68.25" customHeight="1" x14ac:dyDescent="0.35">
      <c r="A1" s="114" t="s">
        <v>124</v>
      </c>
      <c r="B1" s="114"/>
      <c r="C1" s="114"/>
      <c r="D1" s="114"/>
      <c r="E1" s="114"/>
      <c r="F1" s="114"/>
    </row>
    <row r="2" spans="1:6" ht="34.5" customHeight="1" thickBot="1" x14ac:dyDescent="0.4">
      <c r="A2" s="85"/>
      <c r="B2" s="85"/>
      <c r="C2" s="85"/>
      <c r="D2" s="85"/>
      <c r="E2" s="85"/>
      <c r="F2" s="85"/>
    </row>
    <row r="3" spans="1:6" ht="16.5" customHeight="1" x14ac:dyDescent="0.2">
      <c r="A3" s="115" t="s">
        <v>16</v>
      </c>
      <c r="B3" s="117" t="s">
        <v>17</v>
      </c>
      <c r="C3" s="117" t="s">
        <v>18</v>
      </c>
      <c r="D3" s="117" t="s">
        <v>19</v>
      </c>
      <c r="E3" s="117" t="s">
        <v>20</v>
      </c>
      <c r="F3" s="117" t="s">
        <v>119</v>
      </c>
    </row>
    <row r="4" spans="1:6" ht="29.25" customHeight="1" thickBot="1" x14ac:dyDescent="0.25">
      <c r="A4" s="116"/>
      <c r="B4" s="118"/>
      <c r="C4" s="118"/>
      <c r="D4" s="118"/>
      <c r="E4" s="118"/>
      <c r="F4" s="118"/>
    </row>
    <row r="5" spans="1:6" ht="13.5" thickBot="1" x14ac:dyDescent="0.25">
      <c r="A5" s="2">
        <v>1</v>
      </c>
      <c r="B5" s="89"/>
      <c r="D5" s="90"/>
      <c r="E5" s="90"/>
      <c r="F5" s="83"/>
    </row>
    <row r="6" spans="1:6" ht="15.75" thickBot="1" x14ac:dyDescent="0.3">
      <c r="A6" s="111" t="s">
        <v>26</v>
      </c>
      <c r="B6" s="112"/>
      <c r="C6" s="112"/>
      <c r="D6" s="112"/>
      <c r="E6" s="112"/>
      <c r="F6" s="84">
        <f>SUM(F5:F5)</f>
        <v>0</v>
      </c>
    </row>
    <row r="7" spans="1:6" ht="15" x14ac:dyDescent="0.25">
      <c r="A7" s="86"/>
      <c r="B7" s="86"/>
      <c r="C7" s="86"/>
      <c r="D7" s="86"/>
      <c r="E7" s="86"/>
      <c r="F7" s="87"/>
    </row>
    <row r="8" spans="1:6" ht="15" x14ac:dyDescent="0.25">
      <c r="A8" s="86"/>
      <c r="B8" s="86"/>
      <c r="C8" s="86"/>
      <c r="D8" s="86"/>
      <c r="E8" s="86"/>
      <c r="F8" s="87"/>
    </row>
    <row r="11" spans="1:6" ht="12.75" customHeight="1" x14ac:dyDescent="0.2">
      <c r="A11" s="81" t="s">
        <v>117</v>
      </c>
      <c r="B11" s="81"/>
      <c r="C11" s="81"/>
      <c r="D11" s="81"/>
      <c r="E11" s="81"/>
    </row>
  </sheetData>
  <mergeCells count="8">
    <mergeCell ref="A6:E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E5" sqref="E5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</cols>
  <sheetData>
    <row r="1" spans="1:6" ht="68.25" customHeight="1" x14ac:dyDescent="0.35">
      <c r="A1" s="114" t="s">
        <v>120</v>
      </c>
      <c r="B1" s="114"/>
      <c r="C1" s="114"/>
      <c r="D1" s="114"/>
      <c r="E1" s="114"/>
      <c r="F1" s="114"/>
    </row>
    <row r="2" spans="1:6" ht="34.5" customHeight="1" thickBot="1" x14ac:dyDescent="0.4">
      <c r="A2" s="88"/>
      <c r="B2" s="88"/>
      <c r="C2" s="88"/>
      <c r="D2" s="88"/>
      <c r="E2" s="88"/>
      <c r="F2" s="88"/>
    </row>
    <row r="3" spans="1:6" ht="16.5" customHeight="1" x14ac:dyDescent="0.2">
      <c r="A3" s="115" t="s">
        <v>16</v>
      </c>
      <c r="B3" s="117" t="s">
        <v>17</v>
      </c>
      <c r="C3" s="117" t="s">
        <v>18</v>
      </c>
      <c r="D3" s="117" t="s">
        <v>19</v>
      </c>
      <c r="E3" s="117" t="s">
        <v>20</v>
      </c>
      <c r="F3" s="117" t="s">
        <v>119</v>
      </c>
    </row>
    <row r="4" spans="1:6" ht="29.25" customHeight="1" thickBot="1" x14ac:dyDescent="0.25">
      <c r="A4" s="116"/>
      <c r="B4" s="118"/>
      <c r="C4" s="118"/>
      <c r="D4" s="118"/>
      <c r="E4" s="118"/>
      <c r="F4" s="118"/>
    </row>
    <row r="5" spans="1:6" ht="13.5" thickBot="1" x14ac:dyDescent="0.25">
      <c r="A5" s="91">
        <v>1</v>
      </c>
      <c r="B5" s="89">
        <v>2018</v>
      </c>
      <c r="C5" t="s">
        <v>121</v>
      </c>
      <c r="D5" s="90" t="s">
        <v>122</v>
      </c>
      <c r="E5" s="90" t="s">
        <v>123</v>
      </c>
      <c r="F5" s="92">
        <v>1165</v>
      </c>
    </row>
    <row r="6" spans="1:6" ht="15.75" thickBot="1" x14ac:dyDescent="0.3">
      <c r="A6" s="111" t="s">
        <v>26</v>
      </c>
      <c r="B6" s="112"/>
      <c r="C6" s="112"/>
      <c r="D6" s="112"/>
      <c r="E6" s="112"/>
      <c r="F6" s="93">
        <f>SUM(F5:F5)</f>
        <v>1165</v>
      </c>
    </row>
    <row r="7" spans="1:6" ht="15" x14ac:dyDescent="0.25">
      <c r="A7" s="86"/>
      <c r="B7" s="86"/>
      <c r="C7" s="86"/>
      <c r="D7" s="86"/>
      <c r="E7" s="86"/>
      <c r="F7" s="87"/>
    </row>
    <row r="8" spans="1:6" ht="15" x14ac:dyDescent="0.25">
      <c r="A8" s="86"/>
      <c r="B8" s="86"/>
      <c r="C8" s="86"/>
      <c r="D8" s="86"/>
      <c r="E8" s="86"/>
      <c r="F8" s="87"/>
    </row>
    <row r="11" spans="1:6" ht="12.75" customHeight="1" x14ac:dyDescent="0.2">
      <c r="A11" s="81" t="s">
        <v>117</v>
      </c>
      <c r="B11" s="81"/>
      <c r="C11" s="81"/>
      <c r="D11" s="81"/>
      <c r="E11" s="81"/>
    </row>
  </sheetData>
  <mergeCells count="8">
    <mergeCell ref="A6:E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8" t="s">
        <v>88</v>
      </c>
      <c r="B3" s="128"/>
      <c r="C3" s="128"/>
      <c r="D3" s="128"/>
      <c r="E3" s="128"/>
      <c r="F3" s="128"/>
      <c r="G3" s="128"/>
    </row>
    <row r="5" spans="1:7" ht="15.75" x14ac:dyDescent="0.25">
      <c r="A5" s="129" t="s">
        <v>90</v>
      </c>
      <c r="B5" s="129"/>
      <c r="C5" s="129"/>
      <c r="D5" s="129"/>
      <c r="E5" s="129"/>
      <c r="F5" s="129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30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31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31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31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31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32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29" t="s">
        <v>89</v>
      </c>
      <c r="B16" s="129"/>
      <c r="C16" s="129"/>
      <c r="D16" s="129"/>
      <c r="E16" s="129"/>
      <c r="F16" s="129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29" t="s">
        <v>90</v>
      </c>
      <c r="B20" s="129"/>
      <c r="C20" s="129"/>
      <c r="D20" s="129"/>
      <c r="E20" s="129"/>
      <c r="F20" s="129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29" t="s">
        <v>89</v>
      </c>
      <c r="B24" s="129"/>
      <c r="C24" s="129"/>
      <c r="D24" s="129"/>
      <c r="E24" s="129"/>
      <c r="F24" s="129"/>
      <c r="G24" s="33">
        <f>G20+C22-D22</f>
        <v>3762.5099999999998</v>
      </c>
    </row>
    <row r="27" spans="1:7" x14ac:dyDescent="0.2">
      <c r="A27" s="96" t="s">
        <v>86</v>
      </c>
      <c r="B27" s="96"/>
      <c r="C27" s="96"/>
      <c r="D27" s="96"/>
      <c r="E27" s="9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34" t="s">
        <v>73</v>
      </c>
      <c r="B2" s="134"/>
      <c r="C2" s="134"/>
      <c r="D2" s="134"/>
      <c r="E2" s="134"/>
      <c r="F2" s="134"/>
      <c r="G2" s="134"/>
      <c r="H2" s="134"/>
    </row>
    <row r="3" spans="1:8" ht="17.25" x14ac:dyDescent="0.3">
      <c r="A3" s="134" t="s">
        <v>83</v>
      </c>
      <c r="B3" s="134"/>
      <c r="C3" s="134"/>
      <c r="D3" s="134"/>
      <c r="E3" s="134"/>
      <c r="F3" s="134"/>
      <c r="G3" s="134"/>
      <c r="H3" s="134"/>
    </row>
    <row r="4" spans="1:8" ht="17.25" x14ac:dyDescent="0.3">
      <c r="A4" s="134" t="s">
        <v>91</v>
      </c>
      <c r="B4" s="134"/>
      <c r="C4" s="134"/>
      <c r="D4" s="134"/>
      <c r="E4" s="134"/>
      <c r="F4" s="134"/>
      <c r="G4" s="134"/>
      <c r="H4" s="134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35" t="s">
        <v>77</v>
      </c>
      <c r="C16" s="136"/>
      <c r="D16" s="136"/>
      <c r="E16" s="136"/>
      <c r="F16" s="136"/>
      <c r="G16" s="137"/>
      <c r="H16" s="51">
        <f>'выборка 15'!AK15+'выборка 15'!AL15</f>
        <v>381.66555</v>
      </c>
    </row>
    <row r="17" spans="1:8" ht="15.75" thickBot="1" x14ac:dyDescent="0.3">
      <c r="A17" s="111" t="s">
        <v>78</v>
      </c>
      <c r="B17" s="112"/>
      <c r="C17" s="112"/>
      <c r="D17" s="52"/>
      <c r="E17" s="52"/>
      <c r="F17" s="52"/>
      <c r="G17" s="52"/>
      <c r="H17" s="53">
        <f>SUM(H7:H16)</f>
        <v>381.66555</v>
      </c>
    </row>
    <row r="18" spans="1:8" x14ac:dyDescent="0.2">
      <c r="A18" s="138"/>
      <c r="B18" s="138"/>
      <c r="C18" s="138"/>
      <c r="D18" s="138"/>
      <c r="E18" s="138"/>
      <c r="F18" s="138"/>
      <c r="G18" s="138"/>
      <c r="H18" s="138"/>
    </row>
    <row r="22" spans="1:8" ht="15" x14ac:dyDescent="0.25">
      <c r="A22" s="133" t="s">
        <v>87</v>
      </c>
      <c r="B22" s="133"/>
      <c r="C22" s="133"/>
      <c r="D22" s="133"/>
      <c r="E22" s="133"/>
      <c r="F22" s="133"/>
      <c r="G22" s="133"/>
      <c r="H22" s="13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ТР </vt:lpstr>
      <vt:lpstr>расход по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2018-02-26T09:22:55Z</cp:lastPrinted>
  <dcterms:created xsi:type="dcterms:W3CDTF">2015-02-24T21:57:31Z</dcterms:created>
  <dcterms:modified xsi:type="dcterms:W3CDTF">2019-01-12T16:05:11Z</dcterms:modified>
</cp:coreProperties>
</file>