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8195" windowHeight="10905" firstSheet="1" activeTab="2"/>
  </bookViews>
  <sheets>
    <sheet name="общий отчет по дому за 15 г" sheetId="1" state="hidden" r:id="rId1"/>
    <sheet name="расход ТР" sheetId="12" r:id="rId2"/>
    <sheet name="расход ТО" sheetId="13" r:id="rId3"/>
  </sheets>
  <calcPr calcId="145621" refMode="R1C1"/>
</workbook>
</file>

<file path=xl/calcChain.xml><?xml version="1.0" encoding="utf-8"?>
<calcChain xmlns="http://schemas.openxmlformats.org/spreadsheetml/2006/main">
  <c r="F19" i="12" l="1"/>
  <c r="F49" i="13"/>
  <c r="E8" i="1" l="1"/>
  <c r="E7" i="1"/>
  <c r="F8" i="1" l="1"/>
  <c r="D8" i="1"/>
  <c r="C8" i="1"/>
  <c r="E6" i="1"/>
  <c r="C12" i="1" l="1"/>
  <c r="D12" i="1"/>
  <c r="C9" i="1"/>
  <c r="D9" i="1"/>
  <c r="C10" i="1"/>
  <c r="D10" i="1"/>
  <c r="C11" i="1"/>
  <c r="D11" i="1"/>
  <c r="C13" i="1"/>
  <c r="D13" i="1"/>
  <c r="F13" i="1" s="1"/>
  <c r="C14" i="1"/>
  <c r="D14" i="1"/>
  <c r="C7" i="1" l="1"/>
  <c r="C6" i="1" l="1"/>
  <c r="D7" i="1"/>
  <c r="F7" i="1"/>
  <c r="D6" i="1"/>
  <c r="F6" i="1" l="1"/>
</calcChain>
</file>

<file path=xl/sharedStrings.xml><?xml version="1.0" encoding="utf-8"?>
<sst xmlns="http://schemas.openxmlformats.org/spreadsheetml/2006/main" count="208" uniqueCount="126">
  <si>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</si>
  <si>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</si>
  <si>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</si>
  <si>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</si>
  <si>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</si>
  <si>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</si>
  <si>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</si>
  <si>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</si>
  <si>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</si>
  <si>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</si>
  <si>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</si>
  <si>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</si>
  <si>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</si>
  <si>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</si>
  <si>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</si>
  <si>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</si>
  <si>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</si>
  <si>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итого</t>
  </si>
  <si>
    <t>Содержание жилья</t>
  </si>
  <si>
    <t>задолженность по данным статьям</t>
  </si>
  <si>
    <t>остаток на данный момент</t>
  </si>
  <si>
    <t>Генеральный директор ООО У0 "ТаганСервис"____________________________________________Брехов Ю.А.</t>
  </si>
  <si>
    <t>в доме по  адресу ул. С. Шило, 200  за период с 01.06.2015 по 31.07.2015гг.</t>
  </si>
  <si>
    <t>март</t>
  </si>
  <si>
    <t>апрель</t>
  </si>
  <si>
    <t>май</t>
  </si>
  <si>
    <t>июнь</t>
  </si>
  <si>
    <t>Генеральный директор ООО У0 "ТаганСервис"____________________________________________</t>
  </si>
  <si>
    <t>август</t>
  </si>
  <si>
    <t>сентябрь</t>
  </si>
  <si>
    <t>ноябрь</t>
  </si>
  <si>
    <t>ГВС</t>
  </si>
  <si>
    <t>подвал ГВС</t>
  </si>
  <si>
    <t>октябрь</t>
  </si>
  <si>
    <t>сумма ден. средств</t>
  </si>
  <si>
    <t>подъезд</t>
  </si>
  <si>
    <t>территория</t>
  </si>
  <si>
    <t>изгот.и дост. пескопасты</t>
  </si>
  <si>
    <t>январь</t>
  </si>
  <si>
    <t>подъезды 4,5,6,7</t>
  </si>
  <si>
    <t>демонтаж бет.плинтусов</t>
  </si>
  <si>
    <t>подъезды 5,6,7</t>
  </si>
  <si>
    <t>устр.пола из плитки</t>
  </si>
  <si>
    <t>февраль</t>
  </si>
  <si>
    <t>кв.115-подвал КНС</t>
  </si>
  <si>
    <t>смена труб ф110мм</t>
  </si>
  <si>
    <t>фасад</t>
  </si>
  <si>
    <t>устранение граффити</t>
  </si>
  <si>
    <t>ливнесток</t>
  </si>
  <si>
    <t>прогрев труб</t>
  </si>
  <si>
    <t>подвал 5 подъезда</t>
  </si>
  <si>
    <t>прочистка КНС</t>
  </si>
  <si>
    <t>кв.91</t>
  </si>
  <si>
    <t>прочистка лежака</t>
  </si>
  <si>
    <t>1,2,3 подъезды</t>
  </si>
  <si>
    <t>демонтаж плинтусов</t>
  </si>
  <si>
    <t>устр.покрытия из плитки</t>
  </si>
  <si>
    <t>установка инф.табличек</t>
  </si>
  <si>
    <t>доставка материалов</t>
  </si>
  <si>
    <t>подвал</t>
  </si>
  <si>
    <t>укрепление опор труб</t>
  </si>
  <si>
    <t>подъезды 6-7 КНС</t>
  </si>
  <si>
    <t>подвал КНС</t>
  </si>
  <si>
    <t>прочистка выпуска</t>
  </si>
  <si>
    <t>демонтаж труб</t>
  </si>
  <si>
    <t>ревизия ЩЭ</t>
  </si>
  <si>
    <t>кв.120</t>
  </si>
  <si>
    <t>подвал ЦО</t>
  </si>
  <si>
    <t>установка заглушек</t>
  </si>
  <si>
    <t>смена тройников, муфт, кранов</t>
  </si>
  <si>
    <t>покос травы</t>
  </si>
  <si>
    <t>узел учета</t>
  </si>
  <si>
    <t>заварка свищей</t>
  </si>
  <si>
    <t>подъезд 5</t>
  </si>
  <si>
    <t>регулировка датчика движения</t>
  </si>
  <si>
    <t>смена замка</t>
  </si>
  <si>
    <t>козырьки</t>
  </si>
  <si>
    <t>очистка от мусора</t>
  </si>
  <si>
    <t>дезинсекция</t>
  </si>
  <si>
    <t>доставка,разгрузка песка</t>
  </si>
  <si>
    <t>кв.44 ГВС</t>
  </si>
  <si>
    <t>смена крана ф15мм</t>
  </si>
  <si>
    <t>кв.91 ГВС</t>
  </si>
  <si>
    <t>смена американки ф32х25</t>
  </si>
  <si>
    <t>кв.214 ЦО</t>
  </si>
  <si>
    <t>смена крана</t>
  </si>
  <si>
    <t>ЦО и ввод</t>
  </si>
  <si>
    <t>гидравлические испытания</t>
  </si>
  <si>
    <t>ремонт ступеней и окраска мк</t>
  </si>
  <si>
    <t>ревизия ВРУ</t>
  </si>
  <si>
    <t>подъезд 1</t>
  </si>
  <si>
    <t>ремонт кровли</t>
  </si>
  <si>
    <t>июль</t>
  </si>
  <si>
    <t>кв.184,188 КНС</t>
  </si>
  <si>
    <t>смена труб ф75мм</t>
  </si>
  <si>
    <t>кв.32 ГВС</t>
  </si>
  <si>
    <t>смена труб ф25мм</t>
  </si>
  <si>
    <t>кв.222-226 КНС</t>
  </si>
  <si>
    <t>ливневка</t>
  </si>
  <si>
    <t>укрепление опоры</t>
  </si>
  <si>
    <t>подъезды3,4,7</t>
  </si>
  <si>
    <t>прочистка ливневок</t>
  </si>
  <si>
    <t>ремонт розетки</t>
  </si>
  <si>
    <t>ВРУ</t>
  </si>
  <si>
    <t>установка АВ25А</t>
  </si>
  <si>
    <t>пандус 3 подъезда</t>
  </si>
  <si>
    <t>устройство пандуса</t>
  </si>
  <si>
    <t>ремонт решеток продухов</t>
  </si>
  <si>
    <t>ЦО</t>
  </si>
  <si>
    <t>заполнение системы</t>
  </si>
  <si>
    <t>кв.201</t>
  </si>
  <si>
    <t>кв.12 ХГВС</t>
  </si>
  <si>
    <t>смена кранов</t>
  </si>
  <si>
    <t>изготовление и доставка пескопасты</t>
  </si>
  <si>
    <t>установка, светильников с лампами, прожектора, ремонт ДД</t>
  </si>
  <si>
    <t>кв.145-148 ГВС</t>
  </si>
  <si>
    <t>прогонка стояков</t>
  </si>
  <si>
    <t xml:space="preserve">Информация о выполненных работах по статье "Ремонт жилья" по адресу ул. С.Шило, 200  за период 01.01.2018 г по 31.12.2018 г </t>
  </si>
  <si>
    <t>кв.19 ГВС</t>
  </si>
  <si>
    <t>нарезка резьбы</t>
  </si>
  <si>
    <t>кв.49 ГВС</t>
  </si>
  <si>
    <t>смена труб ф32мм</t>
  </si>
  <si>
    <t>кв.140</t>
  </si>
  <si>
    <t>подъезды 3,4</t>
  </si>
  <si>
    <t>регулировка ДД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</si>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</sst>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2" fontId="0" fillId="0" borderId="1" xfId="0" applyNumberFormat="1" applyBorder="1"/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/>
    <xf numFmtId="0" fontId="1" fillId="0" borderId="14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2" fontId="0" fillId="0" borderId="13" xfId="0" applyNumberFormat="1" applyBorder="1"/>
    <xf numFmtId="2" fontId="0" fillId="0" borderId="9" xfId="0" applyNumberFormat="1" applyBorder="1"/>
    <xf numFmtId="0" fontId="1" fillId="0" borderId="10" xfId="0" applyFont="1" applyBorder="1" applyAlignment="1">
      <alignment wrapText="1"/>
    </xf>
    <xf numFmtId="0" fontId="0" fillId="0" borderId="11" xfId="0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/>
    <xf numFmtId="3" fontId="0" fillId="0" borderId="1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32" t="s">
        <v>11</v>
      </c>
      <c r="C2" s="32"/>
      <c r="D2" s="32"/>
      <c r="E2" s="32"/>
      <c r="F2" s="32"/>
    </row>
    <row r="3" spans="2:9" ht="26.25" customHeight="1" x14ac:dyDescent="0.35">
      <c r="B3" s="31" t="s">
        <v>22</v>
      </c>
      <c r="C3" s="31"/>
      <c r="D3" s="31"/>
      <c r="E3" s="31"/>
      <c r="F3" s="31"/>
      <c r="G3" s="1"/>
      <c r="H3" s="1"/>
      <c r="I3" s="1"/>
    </row>
    <row r="4" spans="2:9" ht="30" customHeight="1" thickBot="1" x14ac:dyDescent="0.25">
      <c r="B4" s="31"/>
      <c r="C4" s="31"/>
      <c r="D4" s="31"/>
      <c r="E4" s="31"/>
      <c r="F4" s="31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19</v>
      </c>
      <c r="F5" s="5" t="s">
        <v>20</v>
      </c>
    </row>
    <row r="6" spans="2:9" x14ac:dyDescent="0.2">
      <c r="B6" s="8" t="s">
        <v>1</v>
      </c>
      <c r="C6" s="3" t="e">
        <f>#REF!</f>
        <v>#REF!</v>
      </c>
      <c r="D6" s="3" t="e">
        <f>#REF!</f>
        <v>#REF!</v>
      </c>
      <c r="E6" s="3" t="e">
        <f>#REF!</f>
        <v>#REF!</v>
      </c>
      <c r="F6" s="14" t="e">
        <f>#REF!</f>
        <v>#REF!</v>
      </c>
    </row>
    <row r="7" spans="2:9" x14ac:dyDescent="0.2">
      <c r="B7" s="8" t="s">
        <v>18</v>
      </c>
      <c r="C7" s="3" t="e">
        <f>#REF!</f>
        <v>#REF!</v>
      </c>
      <c r="D7" s="3" t="e">
        <f>#REF!</f>
        <v>#REF!</v>
      </c>
      <c r="E7" s="2" t="e">
        <f>#REF!</f>
        <v>#REF!</v>
      </c>
      <c r="F7" s="14" t="e">
        <f>#REF!</f>
        <v>#REF!</v>
      </c>
    </row>
    <row r="8" spans="2:9" ht="25.5" x14ac:dyDescent="0.2">
      <c r="B8" s="9" t="s">
        <v>2</v>
      </c>
      <c r="C8" s="2" t="e">
        <f>#REF!</f>
        <v>#REF!</v>
      </c>
      <c r="D8" s="7" t="e">
        <f>#REF!</f>
        <v>#REF!</v>
      </c>
      <c r="E8" s="2" t="e">
        <f>#REF!</f>
        <v>#REF!</v>
      </c>
      <c r="F8" s="15" t="e">
        <f>#REF!</f>
        <v>#REF!</v>
      </c>
    </row>
    <row r="9" spans="2:9" ht="25.5" x14ac:dyDescent="0.2">
      <c r="B9" s="9" t="s">
        <v>3</v>
      </c>
      <c r="C9" s="2" t="e">
        <f>#REF!</f>
        <v>#REF!</v>
      </c>
      <c r="D9" s="2" t="e">
        <f>#REF!</f>
        <v>#REF!</v>
      </c>
      <c r="E9" s="2">
        <v>0</v>
      </c>
      <c r="F9" s="10">
        <v>0</v>
      </c>
    </row>
    <row r="10" spans="2:9" x14ac:dyDescent="0.2">
      <c r="B10" s="9" t="s">
        <v>4</v>
      </c>
      <c r="C10" s="2" t="e">
        <f>#REF!</f>
        <v>#REF!</v>
      </c>
      <c r="D10" s="2" t="e">
        <f>#REF!</f>
        <v>#REF!</v>
      </c>
      <c r="E10" s="2">
        <v>-635.83000000000004</v>
      </c>
      <c r="F10" s="10">
        <v>0</v>
      </c>
    </row>
    <row r="11" spans="2:9" x14ac:dyDescent="0.2">
      <c r="B11" s="9" t="s">
        <v>5</v>
      </c>
      <c r="C11" s="2" t="e">
        <f>#REF!</f>
        <v>#REF!</v>
      </c>
      <c r="D11" s="2" t="e">
        <f>#REF!</f>
        <v>#REF!</v>
      </c>
      <c r="E11" s="2">
        <v>-3817.24</v>
      </c>
      <c r="F11" s="10">
        <v>0</v>
      </c>
    </row>
    <row r="12" spans="2:9" ht="25.5" x14ac:dyDescent="0.2">
      <c r="B12" s="9" t="s">
        <v>6</v>
      </c>
      <c r="C12" s="2" t="e">
        <f>#REF!</f>
        <v>#REF!</v>
      </c>
      <c r="D12" s="2" t="e">
        <f>#REF!</f>
        <v>#REF!</v>
      </c>
      <c r="E12" s="2">
        <v>-7210.34</v>
      </c>
      <c r="F12" s="10">
        <v>0</v>
      </c>
    </row>
    <row r="13" spans="2:9" ht="25.5" x14ac:dyDescent="0.2">
      <c r="B13" s="16" t="s">
        <v>7</v>
      </c>
      <c r="C13" s="6" t="e">
        <f>#REF!</f>
        <v>#REF!</v>
      </c>
      <c r="D13" s="6" t="e">
        <f>#REF!</f>
        <v>#REF!</v>
      </c>
      <c r="E13" s="6">
        <v>-456.71</v>
      </c>
      <c r="F13" s="17" t="e">
        <f>D13</f>
        <v>#REF!</v>
      </c>
    </row>
    <row r="14" spans="2:9" ht="26.25" thickBot="1" x14ac:dyDescent="0.25">
      <c r="B14" s="11" t="s">
        <v>8</v>
      </c>
      <c r="C14" s="12" t="e">
        <f>#REF!</f>
        <v>#REF!</v>
      </c>
      <c r="D14" s="12" t="e">
        <f>#REF!</f>
        <v>#REF!</v>
      </c>
      <c r="E14" s="12">
        <v>-4539.66</v>
      </c>
      <c r="F14" s="13">
        <v>0</v>
      </c>
    </row>
    <row r="16" spans="2:9" ht="19.5" customHeight="1" x14ac:dyDescent="0.2">
      <c r="B16" s="33" t="s">
        <v>21</v>
      </c>
      <c r="C16" s="33"/>
      <c r="D16" s="33"/>
      <c r="E16" s="33"/>
      <c r="F16" s="33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A18" sqref="A18:F18"/>
    </sheetView>
  </sheetViews>
  <sheetFormatPr defaultRowHeight="12.75" x14ac:dyDescent="0.2"/>
  <cols>
    <col min="1" max="1" width="6.28515625" customWidth="1"/>
    <col min="4" max="4" width="23.85546875" customWidth="1"/>
    <col min="5" max="5" width="55.140625" customWidth="1"/>
    <col min="6" max="6" width="17" customWidth="1"/>
  </cols>
  <sheetData>
    <row r="1" spans="1:6" ht="93.75" customHeight="1" x14ac:dyDescent="0.2">
      <c r="A1" s="36" t="s">
        <v>117</v>
      </c>
      <c r="B1" s="36"/>
      <c r="C1" s="36"/>
      <c r="D1" s="36"/>
      <c r="E1" s="36"/>
      <c r="F1" s="36"/>
    </row>
    <row r="2" spans="1:6" ht="16.5" customHeight="1" x14ac:dyDescent="0.2">
      <c r="A2" s="37" t="s">
        <v>12</v>
      </c>
      <c r="B2" s="37" t="s">
        <v>13</v>
      </c>
      <c r="C2" s="37" t="s">
        <v>14</v>
      </c>
      <c r="D2" s="37" t="s">
        <v>15</v>
      </c>
      <c r="E2" s="37" t="s">
        <v>16</v>
      </c>
      <c r="F2" s="37" t="s">
        <v>34</v>
      </c>
    </row>
    <row r="3" spans="1:6" ht="36" customHeight="1" x14ac:dyDescent="0.2">
      <c r="A3" s="37"/>
      <c r="B3" s="37"/>
      <c r="C3" s="37"/>
      <c r="D3" s="37"/>
      <c r="E3" s="37"/>
      <c r="F3" s="37"/>
    </row>
    <row r="4" spans="1:6" s="21" customFormat="1" x14ac:dyDescent="0.2">
      <c r="A4" s="26">
        <v>1</v>
      </c>
      <c r="B4" s="27">
        <v>2018</v>
      </c>
      <c r="C4" s="28" t="s">
        <v>43</v>
      </c>
      <c r="D4" s="29" t="s">
        <v>39</v>
      </c>
      <c r="E4" s="29" t="s">
        <v>40</v>
      </c>
      <c r="F4" s="30">
        <v>4443.88</v>
      </c>
    </row>
    <row r="5" spans="1:6" s="21" customFormat="1" x14ac:dyDescent="0.2">
      <c r="A5" s="26">
        <v>2</v>
      </c>
      <c r="B5" s="27">
        <v>2018</v>
      </c>
      <c r="C5" s="28" t="s">
        <v>43</v>
      </c>
      <c r="D5" s="29" t="s">
        <v>41</v>
      </c>
      <c r="E5" s="29" t="s">
        <v>42</v>
      </c>
      <c r="F5" s="30">
        <v>110131.22</v>
      </c>
    </row>
    <row r="6" spans="1:6" s="21" customFormat="1" x14ac:dyDescent="0.2">
      <c r="A6" s="26">
        <v>3</v>
      </c>
      <c r="B6" s="27">
        <v>2018</v>
      </c>
      <c r="C6" s="28" t="s">
        <v>43</v>
      </c>
      <c r="D6" s="29" t="s">
        <v>44</v>
      </c>
      <c r="E6" s="29" t="s">
        <v>45</v>
      </c>
      <c r="F6" s="30">
        <v>6022.92</v>
      </c>
    </row>
    <row r="7" spans="1:6" x14ac:dyDescent="0.2">
      <c r="A7" s="26">
        <v>4</v>
      </c>
      <c r="B7" s="27">
        <v>2018</v>
      </c>
      <c r="C7" s="28" t="s">
        <v>23</v>
      </c>
      <c r="D7" s="18" t="s">
        <v>54</v>
      </c>
      <c r="E7" s="18" t="s">
        <v>55</v>
      </c>
      <c r="F7" s="24">
        <v>3093</v>
      </c>
    </row>
    <row r="8" spans="1:6" x14ac:dyDescent="0.2">
      <c r="A8" s="26">
        <v>5</v>
      </c>
      <c r="B8" s="27">
        <v>2018</v>
      </c>
      <c r="C8" s="20" t="s">
        <v>23</v>
      </c>
      <c r="D8" s="18" t="s">
        <v>54</v>
      </c>
      <c r="E8" s="18" t="s">
        <v>56</v>
      </c>
      <c r="F8" s="24">
        <v>102412</v>
      </c>
    </row>
    <row r="9" spans="1:6" x14ac:dyDescent="0.2">
      <c r="A9" s="26">
        <v>6</v>
      </c>
      <c r="B9" s="27">
        <v>2018</v>
      </c>
      <c r="C9" s="20" t="s">
        <v>25</v>
      </c>
      <c r="D9" s="18" t="s">
        <v>32</v>
      </c>
      <c r="E9" s="18" t="s">
        <v>69</v>
      </c>
      <c r="F9" s="24">
        <v>37098.800000000003</v>
      </c>
    </row>
    <row r="10" spans="1:6" x14ac:dyDescent="0.2">
      <c r="A10" s="26">
        <v>7</v>
      </c>
      <c r="B10" s="27">
        <v>2018</v>
      </c>
      <c r="C10" s="20" t="s">
        <v>26</v>
      </c>
      <c r="D10" s="18"/>
      <c r="E10" s="18" t="s">
        <v>88</v>
      </c>
      <c r="F10" s="24">
        <v>7959.12</v>
      </c>
    </row>
    <row r="11" spans="1:6" x14ac:dyDescent="0.2">
      <c r="A11" s="26">
        <v>8</v>
      </c>
      <c r="B11" s="27">
        <v>2018</v>
      </c>
      <c r="C11" s="20" t="s">
        <v>92</v>
      </c>
      <c r="D11" s="18" t="s">
        <v>90</v>
      </c>
      <c r="E11" s="18" t="s">
        <v>91</v>
      </c>
      <c r="F11" s="24">
        <v>2930.9300000000003</v>
      </c>
    </row>
    <row r="12" spans="1:6" x14ac:dyDescent="0.2">
      <c r="A12" s="26">
        <v>9</v>
      </c>
      <c r="B12" s="27">
        <v>2018</v>
      </c>
      <c r="C12" s="20" t="s">
        <v>92</v>
      </c>
      <c r="D12" s="2" t="s">
        <v>93</v>
      </c>
      <c r="E12" s="18" t="s">
        <v>94</v>
      </c>
      <c r="F12" s="24">
        <v>676</v>
      </c>
    </row>
    <row r="13" spans="1:6" x14ac:dyDescent="0.2">
      <c r="A13" s="26">
        <v>10</v>
      </c>
      <c r="B13" s="27">
        <v>2018</v>
      </c>
      <c r="C13" s="20" t="s">
        <v>92</v>
      </c>
      <c r="D13" s="2" t="s">
        <v>95</v>
      </c>
      <c r="E13" s="18" t="s">
        <v>96</v>
      </c>
      <c r="F13" s="24">
        <v>707.5</v>
      </c>
    </row>
    <row r="14" spans="1:6" x14ac:dyDescent="0.2">
      <c r="A14" s="26">
        <v>11</v>
      </c>
      <c r="B14" s="27">
        <v>2018</v>
      </c>
      <c r="C14" s="20" t="s">
        <v>92</v>
      </c>
      <c r="D14" s="2" t="s">
        <v>97</v>
      </c>
      <c r="E14" s="2" t="s">
        <v>45</v>
      </c>
      <c r="F14" s="24">
        <v>6969</v>
      </c>
    </row>
    <row r="15" spans="1:6" x14ac:dyDescent="0.2">
      <c r="A15" s="26">
        <v>12</v>
      </c>
      <c r="B15" s="27">
        <v>2018</v>
      </c>
      <c r="C15" s="20" t="s">
        <v>92</v>
      </c>
      <c r="D15" s="2" t="s">
        <v>98</v>
      </c>
      <c r="E15" s="2" t="s">
        <v>45</v>
      </c>
      <c r="F15" s="24">
        <v>607</v>
      </c>
    </row>
    <row r="16" spans="1:6" x14ac:dyDescent="0.2">
      <c r="A16" s="26">
        <v>13</v>
      </c>
      <c r="B16" s="27">
        <v>2018</v>
      </c>
      <c r="C16" s="20" t="s">
        <v>29</v>
      </c>
      <c r="D16" s="2" t="s">
        <v>105</v>
      </c>
      <c r="E16" s="2" t="s">
        <v>106</v>
      </c>
      <c r="F16" s="24">
        <v>16353.82</v>
      </c>
    </row>
    <row r="17" spans="1:6" x14ac:dyDescent="0.2">
      <c r="A17" s="26">
        <v>14</v>
      </c>
      <c r="B17" s="27">
        <v>2018</v>
      </c>
      <c r="C17" s="20" t="s">
        <v>30</v>
      </c>
      <c r="D17" s="2"/>
      <c r="E17" s="2" t="s">
        <v>114</v>
      </c>
      <c r="F17" s="24">
        <v>4791</v>
      </c>
    </row>
    <row r="18" spans="1:6" x14ac:dyDescent="0.2">
      <c r="A18" s="26">
        <v>15</v>
      </c>
      <c r="B18" s="27">
        <v>2018</v>
      </c>
      <c r="C18" s="20" t="s">
        <v>125</v>
      </c>
      <c r="D18" s="38" t="s">
        <v>120</v>
      </c>
      <c r="E18" s="38" t="s">
        <v>121</v>
      </c>
      <c r="F18" s="39">
        <v>1599</v>
      </c>
    </row>
    <row r="19" spans="1:6" ht="15.75" thickBot="1" x14ac:dyDescent="0.3">
      <c r="A19" s="34" t="s">
        <v>17</v>
      </c>
      <c r="B19" s="35"/>
      <c r="C19" s="35"/>
      <c r="D19" s="35"/>
      <c r="E19" s="35"/>
      <c r="F19" s="25">
        <f>SUM(F4:F18)</f>
        <v>305795.19</v>
      </c>
    </row>
    <row r="20" spans="1:6" ht="15" x14ac:dyDescent="0.25">
      <c r="A20" s="22"/>
      <c r="B20" s="22"/>
      <c r="C20" s="22"/>
      <c r="D20" s="22"/>
      <c r="E20" s="22"/>
      <c r="F20" s="23"/>
    </row>
    <row r="23" spans="1:6" x14ac:dyDescent="0.2">
      <c r="A23" s="19" t="s">
        <v>27</v>
      </c>
      <c r="B23" s="19"/>
      <c r="C23" s="19"/>
      <c r="D23" s="19"/>
      <c r="E23" s="19"/>
    </row>
  </sheetData>
  <mergeCells count="8">
    <mergeCell ref="A19:E19"/>
    <mergeCell ref="A1:F1"/>
    <mergeCell ref="A2:A3"/>
    <mergeCell ref="B2:B3"/>
    <mergeCell ref="C2:C3"/>
    <mergeCell ref="D2:D3"/>
    <mergeCell ref="E2:E3"/>
    <mergeCell ref="F2:F3"/>
  </mergeCells>
  <pageMargins left="0.7" right="0.7" top="0.44" bottom="0.4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13" workbookViewId="0">
      <selection activeCell="F52" sqref="F52"/>
    </sheetView>
  </sheetViews>
  <sheetFormatPr defaultRowHeight="12.75" x14ac:dyDescent="0.2"/>
  <cols>
    <col min="1" max="1" width="6.28515625" customWidth="1"/>
    <col min="4" max="4" width="23.85546875" customWidth="1"/>
    <col min="5" max="5" width="55.140625" customWidth="1"/>
    <col min="6" max="6" width="17" customWidth="1"/>
  </cols>
  <sheetData>
    <row r="1" spans="1:6" ht="93.75" customHeight="1" x14ac:dyDescent="0.2">
      <c r="A1" s="36" t="s">
        <v>117</v>
      </c>
      <c r="B1" s="36"/>
      <c r="C1" s="36"/>
      <c r="D1" s="36"/>
      <c r="E1" s="36"/>
      <c r="F1" s="36"/>
    </row>
    <row r="2" spans="1:6" ht="16.5" customHeight="1" x14ac:dyDescent="0.2">
      <c r="A2" s="37" t="s">
        <v>12</v>
      </c>
      <c r="B2" s="37" t="s">
        <v>13</v>
      </c>
      <c r="C2" s="37" t="s">
        <v>14</v>
      </c>
      <c r="D2" s="37" t="s">
        <v>15</v>
      </c>
      <c r="E2" s="37" t="s">
        <v>16</v>
      </c>
      <c r="F2" s="37" t="s">
        <v>34</v>
      </c>
    </row>
    <row r="3" spans="1:6" ht="36" customHeight="1" x14ac:dyDescent="0.2">
      <c r="A3" s="37"/>
      <c r="B3" s="37"/>
      <c r="C3" s="37"/>
      <c r="D3" s="37"/>
      <c r="E3" s="37"/>
      <c r="F3" s="37"/>
    </row>
    <row r="4" spans="1:6" s="21" customFormat="1" x14ac:dyDescent="0.2">
      <c r="A4" s="26">
        <v>1</v>
      </c>
      <c r="B4" s="27">
        <v>2018</v>
      </c>
      <c r="C4" s="28" t="s">
        <v>38</v>
      </c>
      <c r="D4" s="29" t="s">
        <v>36</v>
      </c>
      <c r="E4" s="29" t="s">
        <v>37</v>
      </c>
      <c r="F4" s="30">
        <v>3035</v>
      </c>
    </row>
    <row r="5" spans="1:6" s="21" customFormat="1" x14ac:dyDescent="0.2">
      <c r="A5" s="26">
        <v>2</v>
      </c>
      <c r="B5" s="27">
        <v>2018</v>
      </c>
      <c r="C5" s="28" t="s">
        <v>43</v>
      </c>
      <c r="D5" s="29" t="s">
        <v>46</v>
      </c>
      <c r="E5" s="29" t="s">
        <v>47</v>
      </c>
      <c r="F5" s="30">
        <v>1405.29</v>
      </c>
    </row>
    <row r="6" spans="1:6" s="21" customFormat="1" x14ac:dyDescent="0.2">
      <c r="A6" s="26">
        <v>3</v>
      </c>
      <c r="B6" s="27">
        <v>2018</v>
      </c>
      <c r="C6" s="28" t="s">
        <v>43</v>
      </c>
      <c r="D6" s="29" t="s">
        <v>48</v>
      </c>
      <c r="E6" s="29" t="s">
        <v>49</v>
      </c>
      <c r="F6" s="30">
        <v>2266</v>
      </c>
    </row>
    <row r="7" spans="1:6" x14ac:dyDescent="0.2">
      <c r="A7" s="26">
        <v>4</v>
      </c>
      <c r="B7" s="27">
        <v>2018</v>
      </c>
      <c r="C7" s="20" t="s">
        <v>43</v>
      </c>
      <c r="D7" s="18" t="s">
        <v>50</v>
      </c>
      <c r="E7" s="18" t="s">
        <v>51</v>
      </c>
      <c r="F7" s="24">
        <v>1310</v>
      </c>
    </row>
    <row r="8" spans="1:6" x14ac:dyDescent="0.2">
      <c r="A8" s="26">
        <v>5</v>
      </c>
      <c r="B8" s="27">
        <v>2018</v>
      </c>
      <c r="C8" s="20" t="s">
        <v>43</v>
      </c>
      <c r="D8" s="18" t="s">
        <v>52</v>
      </c>
      <c r="E8" s="18" t="s">
        <v>53</v>
      </c>
      <c r="F8" s="24">
        <v>1091</v>
      </c>
    </row>
    <row r="9" spans="1:6" x14ac:dyDescent="0.2">
      <c r="A9" s="26">
        <v>6</v>
      </c>
      <c r="B9" s="27">
        <v>2018</v>
      </c>
      <c r="C9" s="20" t="s">
        <v>23</v>
      </c>
      <c r="D9" s="18" t="s">
        <v>46</v>
      </c>
      <c r="E9" s="18" t="s">
        <v>57</v>
      </c>
      <c r="F9" s="24">
        <v>3614.92</v>
      </c>
    </row>
    <row r="10" spans="1:6" x14ac:dyDescent="0.2">
      <c r="A10" s="26">
        <v>7</v>
      </c>
      <c r="B10" s="27">
        <v>2018</v>
      </c>
      <c r="C10" s="20" t="s">
        <v>23</v>
      </c>
      <c r="D10" s="18"/>
      <c r="E10" s="18" t="s">
        <v>58</v>
      </c>
      <c r="F10" s="24">
        <v>992</v>
      </c>
    </row>
    <row r="11" spans="1:6" x14ac:dyDescent="0.2">
      <c r="A11" s="26">
        <v>8</v>
      </c>
      <c r="B11" s="27">
        <v>2018</v>
      </c>
      <c r="C11" s="20" t="s">
        <v>23</v>
      </c>
      <c r="D11" s="18" t="s">
        <v>59</v>
      </c>
      <c r="E11" s="18" t="s">
        <v>60</v>
      </c>
      <c r="F11" s="24">
        <v>6982.5</v>
      </c>
    </row>
    <row r="12" spans="1:6" x14ac:dyDescent="0.2">
      <c r="A12" s="26">
        <v>9</v>
      </c>
      <c r="B12" s="27">
        <v>2018</v>
      </c>
      <c r="C12" s="20" t="s">
        <v>23</v>
      </c>
      <c r="D12" s="2" t="s">
        <v>61</v>
      </c>
      <c r="E12" s="18" t="s">
        <v>51</v>
      </c>
      <c r="F12" s="24">
        <v>439</v>
      </c>
    </row>
    <row r="13" spans="1:6" x14ac:dyDescent="0.2">
      <c r="A13" s="26">
        <v>10</v>
      </c>
      <c r="B13" s="27">
        <v>2018</v>
      </c>
      <c r="C13" s="20" t="s">
        <v>23</v>
      </c>
      <c r="D13" s="2" t="s">
        <v>62</v>
      </c>
      <c r="E13" s="18" t="s">
        <v>63</v>
      </c>
      <c r="F13" s="24">
        <v>871</v>
      </c>
    </row>
    <row r="14" spans="1:6" x14ac:dyDescent="0.2">
      <c r="A14" s="26">
        <v>11</v>
      </c>
      <c r="B14" s="27">
        <v>2018</v>
      </c>
      <c r="C14" s="20" t="s">
        <v>23</v>
      </c>
      <c r="D14" s="2" t="s">
        <v>35</v>
      </c>
      <c r="E14" s="18" t="s">
        <v>64</v>
      </c>
      <c r="F14" s="24">
        <v>483</v>
      </c>
    </row>
    <row r="15" spans="1:6" x14ac:dyDescent="0.2">
      <c r="A15" s="26">
        <v>12</v>
      </c>
      <c r="B15" s="27">
        <v>2018</v>
      </c>
      <c r="C15" s="20" t="s">
        <v>24</v>
      </c>
      <c r="D15" s="2"/>
      <c r="E15" s="18" t="s">
        <v>65</v>
      </c>
      <c r="F15" s="24">
        <v>1245.76</v>
      </c>
    </row>
    <row r="16" spans="1:6" x14ac:dyDescent="0.2">
      <c r="A16" s="26">
        <v>13</v>
      </c>
      <c r="B16" s="27">
        <v>2018</v>
      </c>
      <c r="C16" s="20" t="s">
        <v>24</v>
      </c>
      <c r="D16" s="2" t="s">
        <v>66</v>
      </c>
      <c r="E16" s="18" t="s">
        <v>65</v>
      </c>
      <c r="F16" s="24">
        <v>1169.44</v>
      </c>
    </row>
    <row r="17" spans="1:6" x14ac:dyDescent="0.2">
      <c r="A17" s="26">
        <v>14</v>
      </c>
      <c r="B17" s="27">
        <v>2018</v>
      </c>
      <c r="C17" s="20" t="s">
        <v>24</v>
      </c>
      <c r="D17" s="2" t="s">
        <v>36</v>
      </c>
      <c r="E17" s="18" t="s">
        <v>58</v>
      </c>
      <c r="F17" s="24">
        <v>4403</v>
      </c>
    </row>
    <row r="18" spans="1:6" x14ac:dyDescent="0.2">
      <c r="A18" s="26">
        <v>15</v>
      </c>
      <c r="B18" s="27">
        <v>2018</v>
      </c>
      <c r="C18" s="20" t="s">
        <v>24</v>
      </c>
      <c r="D18" s="2" t="s">
        <v>67</v>
      </c>
      <c r="E18" s="2" t="s">
        <v>68</v>
      </c>
      <c r="F18" s="24">
        <v>6469.7800000000007</v>
      </c>
    </row>
    <row r="19" spans="1:6" x14ac:dyDescent="0.2">
      <c r="A19" s="26">
        <v>16</v>
      </c>
      <c r="B19" s="27">
        <v>2018</v>
      </c>
      <c r="C19" s="20" t="s">
        <v>25</v>
      </c>
      <c r="D19" s="2" t="s">
        <v>36</v>
      </c>
      <c r="E19" s="2" t="s">
        <v>70</v>
      </c>
      <c r="F19" s="24">
        <v>14865.5</v>
      </c>
    </row>
    <row r="20" spans="1:6" x14ac:dyDescent="0.2">
      <c r="A20" s="26">
        <v>17</v>
      </c>
      <c r="B20" s="27">
        <v>2018</v>
      </c>
      <c r="C20" s="20" t="s">
        <v>25</v>
      </c>
      <c r="D20" s="2" t="s">
        <v>71</v>
      </c>
      <c r="E20" s="2" t="s">
        <v>72</v>
      </c>
      <c r="F20" s="24">
        <v>800.43</v>
      </c>
    </row>
    <row r="21" spans="1:6" x14ac:dyDescent="0.2">
      <c r="A21" s="26">
        <v>18</v>
      </c>
      <c r="B21" s="27">
        <v>2018</v>
      </c>
      <c r="C21" s="20" t="s">
        <v>25</v>
      </c>
      <c r="D21" s="2" t="s">
        <v>52</v>
      </c>
      <c r="E21" s="2" t="s">
        <v>51</v>
      </c>
      <c r="F21" s="24">
        <v>1765</v>
      </c>
    </row>
    <row r="22" spans="1:6" x14ac:dyDescent="0.2">
      <c r="A22" s="26">
        <v>19</v>
      </c>
      <c r="B22" s="27">
        <v>2018</v>
      </c>
      <c r="C22" s="20" t="s">
        <v>25</v>
      </c>
      <c r="D22" s="2" t="s">
        <v>73</v>
      </c>
      <c r="E22" s="2" t="s">
        <v>74</v>
      </c>
      <c r="F22" s="24">
        <v>1385</v>
      </c>
    </row>
    <row r="23" spans="1:6" x14ac:dyDescent="0.2">
      <c r="A23" s="26">
        <v>20</v>
      </c>
      <c r="B23" s="27">
        <v>2018</v>
      </c>
      <c r="C23" s="20" t="s">
        <v>26</v>
      </c>
      <c r="D23" s="2"/>
      <c r="E23" s="2" t="s">
        <v>75</v>
      </c>
      <c r="F23" s="24">
        <v>375</v>
      </c>
    </row>
    <row r="24" spans="1:6" x14ac:dyDescent="0.2">
      <c r="A24" s="26">
        <v>21</v>
      </c>
      <c r="B24" s="27">
        <v>2018</v>
      </c>
      <c r="C24" s="20" t="s">
        <v>26</v>
      </c>
      <c r="D24" s="2" t="s">
        <v>76</v>
      </c>
      <c r="E24" s="2" t="s">
        <v>77</v>
      </c>
      <c r="F24" s="24">
        <v>912.14</v>
      </c>
    </row>
    <row r="25" spans="1:6" x14ac:dyDescent="0.2">
      <c r="A25" s="26">
        <v>22</v>
      </c>
      <c r="B25" s="27">
        <v>2018</v>
      </c>
      <c r="C25" s="20" t="s">
        <v>26</v>
      </c>
      <c r="D25" s="2" t="s">
        <v>59</v>
      </c>
      <c r="E25" s="2" t="s">
        <v>78</v>
      </c>
      <c r="F25" s="24">
        <v>9220</v>
      </c>
    </row>
    <row r="26" spans="1:6" x14ac:dyDescent="0.2">
      <c r="A26" s="26">
        <v>23</v>
      </c>
      <c r="B26" s="27">
        <v>2018</v>
      </c>
      <c r="C26" s="20" t="s">
        <v>26</v>
      </c>
      <c r="D26" s="2" t="s">
        <v>36</v>
      </c>
      <c r="E26" s="2" t="s">
        <v>79</v>
      </c>
      <c r="F26" s="24">
        <v>5188</v>
      </c>
    </row>
    <row r="27" spans="1:6" x14ac:dyDescent="0.2">
      <c r="A27" s="26">
        <v>24</v>
      </c>
      <c r="B27" s="27">
        <v>2018</v>
      </c>
      <c r="C27" s="20" t="s">
        <v>26</v>
      </c>
      <c r="D27" s="2" t="s">
        <v>80</v>
      </c>
      <c r="E27" s="2" t="s">
        <v>81</v>
      </c>
      <c r="F27" s="24">
        <v>556</v>
      </c>
    </row>
    <row r="28" spans="1:6" x14ac:dyDescent="0.2">
      <c r="A28" s="26">
        <v>25</v>
      </c>
      <c r="B28" s="27">
        <v>2018</v>
      </c>
      <c r="C28" s="20" t="s">
        <v>26</v>
      </c>
      <c r="D28" s="2" t="s">
        <v>82</v>
      </c>
      <c r="E28" s="2" t="s">
        <v>83</v>
      </c>
      <c r="F28" s="24">
        <v>1325</v>
      </c>
    </row>
    <row r="29" spans="1:6" x14ac:dyDescent="0.2">
      <c r="A29" s="26">
        <v>26</v>
      </c>
      <c r="B29" s="27">
        <v>2018</v>
      </c>
      <c r="C29" s="20" t="s">
        <v>26</v>
      </c>
      <c r="D29" s="2" t="s">
        <v>84</v>
      </c>
      <c r="E29" s="2" t="s">
        <v>85</v>
      </c>
      <c r="F29" s="24">
        <v>819</v>
      </c>
    </row>
    <row r="30" spans="1:6" x14ac:dyDescent="0.2">
      <c r="A30" s="26">
        <v>27</v>
      </c>
      <c r="B30" s="27">
        <v>2018</v>
      </c>
      <c r="C30" s="20" t="s">
        <v>26</v>
      </c>
      <c r="D30" s="2" t="s">
        <v>86</v>
      </c>
      <c r="E30" s="2" t="s">
        <v>87</v>
      </c>
      <c r="F30" s="24">
        <v>81131</v>
      </c>
    </row>
    <row r="31" spans="1:6" x14ac:dyDescent="0.2">
      <c r="A31" s="26">
        <v>28</v>
      </c>
      <c r="B31" s="27">
        <v>2018</v>
      </c>
      <c r="C31" s="20" t="s">
        <v>26</v>
      </c>
      <c r="D31" s="2"/>
      <c r="E31" s="2" t="s">
        <v>89</v>
      </c>
      <c r="F31" s="24">
        <v>839</v>
      </c>
    </row>
    <row r="32" spans="1:6" x14ac:dyDescent="0.2">
      <c r="A32" s="26">
        <v>29</v>
      </c>
      <c r="B32" s="27">
        <v>2018</v>
      </c>
      <c r="C32" s="20" t="s">
        <v>92</v>
      </c>
      <c r="D32" s="2" t="s">
        <v>36</v>
      </c>
      <c r="E32" s="2" t="s">
        <v>99</v>
      </c>
      <c r="F32" s="24">
        <v>358</v>
      </c>
    </row>
    <row r="33" spans="1:6" x14ac:dyDescent="0.2">
      <c r="A33" s="26">
        <v>30</v>
      </c>
      <c r="B33" s="27">
        <v>2018</v>
      </c>
      <c r="C33" s="20" t="s">
        <v>92</v>
      </c>
      <c r="D33" s="2" t="s">
        <v>100</v>
      </c>
      <c r="E33" s="2" t="s">
        <v>101</v>
      </c>
      <c r="F33" s="24">
        <v>883</v>
      </c>
    </row>
    <row r="34" spans="1:6" x14ac:dyDescent="0.2">
      <c r="A34" s="26">
        <v>31</v>
      </c>
      <c r="B34" s="27">
        <v>2018</v>
      </c>
      <c r="C34" s="20" t="s">
        <v>92</v>
      </c>
      <c r="D34" s="2"/>
      <c r="E34" s="2" t="s">
        <v>102</v>
      </c>
      <c r="F34" s="24">
        <v>558</v>
      </c>
    </row>
    <row r="35" spans="1:6" x14ac:dyDescent="0.2">
      <c r="A35" s="26">
        <v>32</v>
      </c>
      <c r="B35" s="27">
        <v>2018</v>
      </c>
      <c r="C35" s="20" t="s">
        <v>28</v>
      </c>
      <c r="D35" s="2" t="s">
        <v>103</v>
      </c>
      <c r="E35" s="2" t="s">
        <v>104</v>
      </c>
      <c r="F35" s="24">
        <v>495</v>
      </c>
    </row>
    <row r="36" spans="1:6" x14ac:dyDescent="0.2">
      <c r="A36" s="26">
        <v>33</v>
      </c>
      <c r="B36" s="27">
        <v>2018</v>
      </c>
      <c r="C36" s="20" t="s">
        <v>28</v>
      </c>
      <c r="D36" s="2" t="s">
        <v>36</v>
      </c>
      <c r="E36" s="2" t="s">
        <v>70</v>
      </c>
      <c r="F36" s="24">
        <v>6134.7</v>
      </c>
    </row>
    <row r="37" spans="1:6" x14ac:dyDescent="0.2">
      <c r="A37" s="26">
        <v>34</v>
      </c>
      <c r="B37" s="27">
        <v>2018</v>
      </c>
      <c r="C37" s="20" t="s">
        <v>28</v>
      </c>
      <c r="D37" s="2" t="s">
        <v>46</v>
      </c>
      <c r="E37" s="2" t="s">
        <v>47</v>
      </c>
      <c r="F37" s="24">
        <v>1699.16</v>
      </c>
    </row>
    <row r="38" spans="1:6" x14ac:dyDescent="0.2">
      <c r="A38" s="26">
        <v>35</v>
      </c>
      <c r="B38" s="27">
        <v>2018</v>
      </c>
      <c r="C38" s="20" t="s">
        <v>28</v>
      </c>
      <c r="D38" s="2" t="s">
        <v>31</v>
      </c>
      <c r="E38" s="2" t="s">
        <v>87</v>
      </c>
      <c r="F38" s="24">
        <v>25664</v>
      </c>
    </row>
    <row r="39" spans="1:6" x14ac:dyDescent="0.2">
      <c r="A39" s="26">
        <v>36</v>
      </c>
      <c r="B39" s="27">
        <v>2018</v>
      </c>
      <c r="C39" s="20" t="s">
        <v>33</v>
      </c>
      <c r="D39" s="2" t="s">
        <v>59</v>
      </c>
      <c r="E39" s="2" t="s">
        <v>107</v>
      </c>
      <c r="F39" s="24">
        <v>3410.4</v>
      </c>
    </row>
    <row r="40" spans="1:6" x14ac:dyDescent="0.2">
      <c r="A40" s="26">
        <v>37</v>
      </c>
      <c r="B40" s="27">
        <v>2018</v>
      </c>
      <c r="C40" s="20" t="s">
        <v>33</v>
      </c>
      <c r="D40" s="2" t="s">
        <v>108</v>
      </c>
      <c r="E40" s="2" t="s">
        <v>109</v>
      </c>
      <c r="F40" s="24">
        <v>13511</v>
      </c>
    </row>
    <row r="41" spans="1:6" x14ac:dyDescent="0.2">
      <c r="A41" s="26">
        <v>38</v>
      </c>
      <c r="B41" s="27">
        <v>2018</v>
      </c>
      <c r="C41" s="20" t="s">
        <v>33</v>
      </c>
      <c r="D41" s="2" t="s">
        <v>110</v>
      </c>
      <c r="E41" s="2" t="s">
        <v>65</v>
      </c>
      <c r="F41" s="24">
        <v>481</v>
      </c>
    </row>
    <row r="42" spans="1:6" x14ac:dyDescent="0.2">
      <c r="A42" s="26">
        <v>39</v>
      </c>
      <c r="B42" s="27">
        <v>2018</v>
      </c>
      <c r="C42" s="20" t="s">
        <v>30</v>
      </c>
      <c r="D42" s="2" t="s">
        <v>36</v>
      </c>
      <c r="E42" s="2" t="s">
        <v>113</v>
      </c>
      <c r="F42" s="24">
        <v>2359</v>
      </c>
    </row>
    <row r="43" spans="1:6" x14ac:dyDescent="0.2">
      <c r="A43" s="26">
        <v>40</v>
      </c>
      <c r="B43" s="27">
        <v>2018</v>
      </c>
      <c r="C43" s="20" t="s">
        <v>30</v>
      </c>
      <c r="D43" s="2" t="s">
        <v>111</v>
      </c>
      <c r="E43" s="2" t="s">
        <v>112</v>
      </c>
      <c r="F43" s="24">
        <v>1066</v>
      </c>
    </row>
    <row r="44" spans="1:6" x14ac:dyDescent="0.2">
      <c r="A44" s="26">
        <v>41</v>
      </c>
      <c r="B44" s="27">
        <v>2018</v>
      </c>
      <c r="C44" s="20" t="s">
        <v>30</v>
      </c>
      <c r="D44" s="2" t="s">
        <v>115</v>
      </c>
      <c r="E44" s="2" t="s">
        <v>116</v>
      </c>
      <c r="F44" s="24">
        <v>372</v>
      </c>
    </row>
    <row r="45" spans="1:6" x14ac:dyDescent="0.2">
      <c r="A45" s="26">
        <v>42</v>
      </c>
      <c r="B45" s="27">
        <v>2018</v>
      </c>
      <c r="C45" s="20" t="s">
        <v>125</v>
      </c>
      <c r="D45" s="2" t="s">
        <v>118</v>
      </c>
      <c r="E45" s="2" t="s">
        <v>119</v>
      </c>
      <c r="F45" s="24">
        <v>287</v>
      </c>
    </row>
    <row r="46" spans="1:6" x14ac:dyDescent="0.2">
      <c r="A46" s="26">
        <v>43</v>
      </c>
      <c r="B46" s="27">
        <v>2018</v>
      </c>
      <c r="C46" s="20" t="s">
        <v>125</v>
      </c>
      <c r="D46" s="2" t="s">
        <v>36</v>
      </c>
      <c r="E46" s="2" t="s">
        <v>113</v>
      </c>
      <c r="F46" s="24">
        <v>589</v>
      </c>
    </row>
    <row r="47" spans="1:6" x14ac:dyDescent="0.2">
      <c r="A47" s="26">
        <v>44</v>
      </c>
      <c r="B47" s="27">
        <v>2018</v>
      </c>
      <c r="C47" s="20" t="s">
        <v>125</v>
      </c>
      <c r="D47" s="41" t="s">
        <v>122</v>
      </c>
      <c r="E47" s="38" t="s">
        <v>65</v>
      </c>
      <c r="F47" s="40">
        <v>305</v>
      </c>
    </row>
    <row r="48" spans="1:6" x14ac:dyDescent="0.2">
      <c r="A48" s="26">
        <v>45</v>
      </c>
      <c r="B48" s="27">
        <v>2018</v>
      </c>
      <c r="C48" s="20" t="s">
        <v>125</v>
      </c>
      <c r="D48" s="41" t="s">
        <v>123</v>
      </c>
      <c r="E48" s="38" t="s">
        <v>124</v>
      </c>
      <c r="F48" s="40">
        <v>1730</v>
      </c>
    </row>
    <row r="49" spans="1:6" ht="15.75" thickBot="1" x14ac:dyDescent="0.3">
      <c r="A49" s="34" t="s">
        <v>17</v>
      </c>
      <c r="B49" s="35"/>
      <c r="C49" s="35"/>
      <c r="D49" s="35"/>
      <c r="E49" s="35"/>
      <c r="F49" s="25">
        <f>SUM(F4:F48)</f>
        <v>214861.02000000002</v>
      </c>
    </row>
    <row r="50" spans="1:6" ht="15" x14ac:dyDescent="0.25">
      <c r="A50" s="22"/>
      <c r="B50" s="22"/>
      <c r="C50" s="22"/>
      <c r="D50" s="22"/>
      <c r="E50" s="22"/>
      <c r="F50" s="23"/>
    </row>
    <row r="53" spans="1:6" x14ac:dyDescent="0.2">
      <c r="A53" s="19" t="s">
        <v>27</v>
      </c>
      <c r="B53" s="19"/>
      <c r="C53" s="19"/>
      <c r="D53" s="19"/>
      <c r="E53" s="19"/>
    </row>
  </sheetData>
  <mergeCells count="8">
    <mergeCell ref="A49:E49"/>
    <mergeCell ref="A1:F1"/>
    <mergeCell ref="A2:A3"/>
    <mergeCell ref="B2:B3"/>
    <mergeCell ref="C2:C3"/>
    <mergeCell ref="D2:D3"/>
    <mergeCell ref="E2:E3"/>
    <mergeCell ref="F2:F3"/>
  </mergeCells>
  <pageMargins left="0.7" right="0.7" top="0.44" bottom="0.4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расход ТР</vt:lpstr>
      <vt:lpstr>расход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2018-02-27T06:41:11Z</cp:lastPrinted>
  <dcterms:created xsi:type="dcterms:W3CDTF">2015-02-24T21:57:31Z</dcterms:created>
  <dcterms:modified xsi:type="dcterms:W3CDTF">2019-01-12T16:58:44Z</dcterms:modified>
</cp:coreProperties>
</file>