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по дому ТР)" sheetId="8" r:id="rId5"/>
    <sheet name="расход по ТО" sheetId="9" r:id="rId6"/>
  </sheets>
  <calcPr calcId="145621" refMode="R1C1"/>
</workbook>
</file>

<file path=xl/calcChain.xml><?xml version="1.0" encoding="utf-8"?>
<calcChain xmlns="http://schemas.openxmlformats.org/spreadsheetml/2006/main">
  <c r="F30" i="9" l="1"/>
  <c r="F13" i="8"/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O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<sst xmlns="http://schemas.openxmlformats.org/spreadsheetml/2006/main" count="203" uniqueCount="139">
  <si>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</si>
  <si>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</si>
  <si>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</si>
  <si>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</si>
  <si>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</si>
  <si>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</si>
  <si>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</si>
  <si>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</si>
  <si>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</si>
  <si>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</si>
  <si>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</si>
  <si>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</si>
  <si>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</si>
  <si>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</si>
  <si>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</si>
  <si>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</si>
  <si>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</si>
  <si>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</si>
  <si>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</si>
  <si>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</si>
  <si>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</si>
  <si>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</si>
  <si>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</si>
  <si>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</si>
  <si>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</si>
  <si>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</si>
  <si>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</si>
  <si>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</si>
  <si>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</si>
  <si>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</si>
  <si>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</si>
  <si>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</si>
  <si>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</si>
  <si>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</si>
  <si>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</si>
  <si>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</si>
  <si>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</si>
  <si>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</si>
  <si>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</si>
  <si>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</si>
  <si>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</si>
  <si>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</si>
  <si>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</si>
  <si>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</si>
  <si>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</si>
  <si>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</si>
  <si>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</si>
  <si>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</si>
  <si>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</si>
  <si>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</si>
  <si>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</si>
  <si>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</si>
  <si>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</si>
  <si>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</si>
  <si>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</si>
  <si>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</si>
  <si>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</si>
  <si>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</si>
  <si>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</si>
  <si>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</si>
  <si>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</si>
  <si>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</si>
  <si>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</si>
  <si>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</si>
  <si>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</si>
  <si>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</si>
  <si>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</si>
  <si>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</si>
  <si>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</si>
  <si>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</si>
  <si>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</si>
  <si>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</si>
  <si>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</si>
  <si>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</si>
  <si>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</si>
  <si>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</si>
  <si>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</si>
  <si>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</si>
  <si>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</si>
  <si>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</si>
  <si>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</si>
  <si>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</si>
  <si>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</si>
  <si>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</si>
  <si>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</si>
  <si>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</si>
  <si>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>сентябрь</t>
  </si>
  <si>
    <t>июль</t>
  </si>
  <si>
    <t>подъезд 1</t>
  </si>
  <si>
    <t>в доме по адресу ул. Транспортная, 111</t>
  </si>
  <si>
    <t>Информация о выполненных работах  по статье " Содержание жилья"</t>
  </si>
  <si>
    <t>территория</t>
  </si>
  <si>
    <t>изгот.и дост. пескопасты</t>
  </si>
  <si>
    <t>январь</t>
  </si>
  <si>
    <t>уборка стихийной свалки</t>
  </si>
  <si>
    <t>февраль</t>
  </si>
  <si>
    <t>фасад</t>
  </si>
  <si>
    <t>перенавеска в/с труб</t>
  </si>
  <si>
    <t>март</t>
  </si>
  <si>
    <t>контейнерная площадка</t>
  </si>
  <si>
    <t>посыпка дорожек и площадок</t>
  </si>
  <si>
    <t>ремонт подъезда</t>
  </si>
  <si>
    <t xml:space="preserve">кв.36 КНС </t>
  </si>
  <si>
    <t>смена труб ф110мм</t>
  </si>
  <si>
    <t>кв.23-26-27 КНС</t>
  </si>
  <si>
    <t>апрель</t>
  </si>
  <si>
    <t>доставка материалов</t>
  </si>
  <si>
    <t>подвал ЦО</t>
  </si>
  <si>
    <t>установка заглушек</t>
  </si>
  <si>
    <t>покос травы</t>
  </si>
  <si>
    <t>июнь</t>
  </si>
  <si>
    <t>доставка, разгрузка, планировка щебня</t>
  </si>
  <si>
    <t>КНС</t>
  </si>
  <si>
    <t>прочистка КНС</t>
  </si>
  <si>
    <t>ЦО</t>
  </si>
  <si>
    <t>гидравлические испытания</t>
  </si>
  <si>
    <t>трасса КНС</t>
  </si>
  <si>
    <t>забор</t>
  </si>
  <si>
    <t>ремонт забора</t>
  </si>
  <si>
    <t>август</t>
  </si>
  <si>
    <t>подъезды 1,3</t>
  </si>
  <si>
    <t>смена ламп, фотореле</t>
  </si>
  <si>
    <t>заполнение системы</t>
  </si>
  <si>
    <t>октябрь</t>
  </si>
  <si>
    <t>установка кранов</t>
  </si>
  <si>
    <t>кв.50</t>
  </si>
  <si>
    <t xml:space="preserve">ревизия ЩЭ со сменой АВ, ремонт выключателя </t>
  </si>
  <si>
    <t>изготовление и доставка пескопасты</t>
  </si>
  <si>
    <t>ноябрь</t>
  </si>
  <si>
    <t>смена светильника, ламп, настройка фотореле</t>
  </si>
  <si>
    <t>смена ламп, выключателей, патрона, ревизия ЩЭ</t>
  </si>
  <si>
    <t>подъезд 3 КНС</t>
  </si>
  <si>
    <t>прочистка выпуска</t>
  </si>
  <si>
    <t>ВСЕГО</t>
  </si>
  <si>
    <t>подвал</t>
  </si>
  <si>
    <t>установка замка</t>
  </si>
  <si>
    <t>выпуск КНС</t>
  </si>
  <si>
    <t>декабрь</t>
  </si>
  <si>
    <t>за период с 01.05.2018 г по 31.12.2018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</si>
</sst>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1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4" xfId="0" applyNumberFormat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5" xfId="0" applyNumberFormat="1" applyFont="1" applyBorder="1" applyAlignment="1"/>
    <xf numFmtId="0" fontId="0" fillId="0" borderId="0" xfId="0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5" xfId="0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74</v>
      </c>
      <c r="Q2" s="14" t="s">
        <v>73</v>
      </c>
      <c r="R2" s="14" t="s">
        <v>37</v>
      </c>
      <c r="S2" s="14" t="s">
        <v>75</v>
      </c>
      <c r="T2" s="14" t="s">
        <v>73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71</v>
      </c>
      <c r="AP2" s="16" t="s">
        <v>33</v>
      </c>
    </row>
    <row r="3" spans="1:42" x14ac:dyDescent="0.2">
      <c r="A3" s="11" t="s">
        <v>72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2">
      <c r="A4" s="11" t="s">
        <v>72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72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2">
      <c r="A6" s="11" t="s">
        <v>72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2">
      <c r="A7" s="11" t="s">
        <v>72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2">
      <c r="A8" s="11" t="s">
        <v>72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2">
      <c r="A9" s="11" t="s">
        <v>72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72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72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2">
      <c r="A12" s="11" t="s">
        <v>72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2">
      <c r="A13" s="11" t="s">
        <v>72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3.5" thickBot="1" x14ac:dyDescent="0.25">
      <c r="A14" s="11" t="s">
        <v>72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45">
        <f>SUM(P3:P14)</f>
        <v>61.55</v>
      </c>
      <c r="Q15" s="45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3" t="s">
        <v>11</v>
      </c>
      <c r="C2" s="73"/>
      <c r="D2" s="73"/>
      <c r="E2" s="73"/>
      <c r="F2" s="73"/>
    </row>
    <row r="3" spans="2:9" ht="26.25" customHeight="1" x14ac:dyDescent="0.35">
      <c r="B3" s="72" t="s">
        <v>83</v>
      </c>
      <c r="C3" s="72"/>
      <c r="D3" s="72"/>
      <c r="E3" s="72"/>
      <c r="F3" s="72"/>
      <c r="G3" s="1"/>
      <c r="H3" s="1"/>
      <c r="I3" s="1"/>
    </row>
    <row r="4" spans="2:9" ht="30" customHeight="1" thickBot="1" x14ac:dyDescent="0.25">
      <c r="B4" s="72"/>
      <c r="C4" s="72"/>
      <c r="D4" s="72"/>
      <c r="E4" s="72"/>
      <c r="F4" s="72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76</v>
      </c>
      <c r="F5" s="5" t="s">
        <v>77</v>
      </c>
    </row>
    <row r="6" spans="2:9" x14ac:dyDescent="0.2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2">
      <c r="B7" s="39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7" t="e">
        <f>#REF!</f>
        <v>#REF!</v>
      </c>
    </row>
    <row r="8" spans="2:9" ht="25.5" x14ac:dyDescent="0.2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5.5" x14ac:dyDescent="0.2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2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2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5.5" x14ac:dyDescent="0.2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5.5" x14ac:dyDescent="0.2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6.25" thickBot="1" x14ac:dyDescent="0.2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2">
      <c r="B16" s="74" t="s">
        <v>79</v>
      </c>
      <c r="C16" s="74"/>
      <c r="D16" s="74"/>
      <c r="E16" s="74"/>
      <c r="F16" s="74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5" t="s">
        <v>82</v>
      </c>
      <c r="B2" s="75"/>
      <c r="C2" s="75"/>
      <c r="D2" s="75"/>
      <c r="E2" s="75"/>
      <c r="F2" s="75"/>
      <c r="G2" s="75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76" t="s">
        <v>78</v>
      </c>
      <c r="B4" s="76"/>
      <c r="C4" s="76"/>
      <c r="D4" s="76"/>
      <c r="E4" s="76"/>
      <c r="F4" s="76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77">
        <f>'расход по дому ТР 15'!I12</f>
        <v>54.604199999999999</v>
      </c>
      <c r="E7" s="3">
        <v>4206.7700000000004</v>
      </c>
      <c r="F7" s="3">
        <v>0</v>
      </c>
      <c r="G7" s="77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78"/>
      <c r="E8" s="2">
        <v>0</v>
      </c>
      <c r="F8" s="2">
        <v>0</v>
      </c>
      <c r="G8" s="78"/>
    </row>
    <row r="9" spans="1:7" x14ac:dyDescent="0.2">
      <c r="A9" s="6" t="s">
        <v>63</v>
      </c>
      <c r="B9" s="2">
        <v>0</v>
      </c>
      <c r="C9" s="2">
        <v>0</v>
      </c>
      <c r="D9" s="78"/>
      <c r="E9" s="2">
        <v>0</v>
      </c>
      <c r="F9" s="2">
        <v>0</v>
      </c>
      <c r="G9" s="78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78"/>
      <c r="E10" s="2">
        <f>B10-C10</f>
        <v>446.56</v>
      </c>
      <c r="F10" s="2">
        <v>0</v>
      </c>
      <c r="G10" s="78"/>
    </row>
    <row r="11" spans="1:7" x14ac:dyDescent="0.2">
      <c r="A11" s="6" t="s">
        <v>65</v>
      </c>
      <c r="B11" s="2">
        <v>0</v>
      </c>
      <c r="C11" s="2">
        <v>0</v>
      </c>
      <c r="D11" s="78"/>
      <c r="E11" s="2">
        <v>0</v>
      </c>
      <c r="F11" s="2">
        <v>0</v>
      </c>
      <c r="G11" s="78"/>
    </row>
    <row r="12" spans="1:7" ht="13.5" thickBot="1" x14ac:dyDescent="0.25">
      <c r="A12" s="30" t="s">
        <v>66</v>
      </c>
      <c r="B12" s="2">
        <v>0</v>
      </c>
      <c r="C12" s="2">
        <v>0</v>
      </c>
      <c r="D12" s="79"/>
      <c r="E12" s="2">
        <v>0</v>
      </c>
      <c r="F12" s="2">
        <v>0</v>
      </c>
      <c r="G12" s="79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75" x14ac:dyDescent="0.25">
      <c r="A15" s="76" t="s">
        <v>80</v>
      </c>
      <c r="B15" s="76"/>
      <c r="C15" s="76"/>
      <c r="D15" s="76"/>
      <c r="E15" s="76"/>
      <c r="F15" s="76"/>
      <c r="G15" s="34">
        <f>G4+C13-D13</f>
        <v>77969.775800000003</v>
      </c>
    </row>
    <row r="17" spans="1:5" x14ac:dyDescent="0.2">
      <c r="A17" s="74" t="s">
        <v>79</v>
      </c>
      <c r="B17" s="74"/>
      <c r="C17" s="74"/>
      <c r="D17" s="74"/>
      <c r="E17" s="74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6" t="s">
        <v>81</v>
      </c>
      <c r="B1" s="86"/>
      <c r="C1" s="86"/>
      <c r="D1" s="86"/>
      <c r="E1" s="86"/>
      <c r="F1" s="86"/>
      <c r="G1" s="86"/>
      <c r="H1" s="86"/>
      <c r="I1" s="86"/>
    </row>
    <row r="2" spans="1:9" ht="16.5" customHeight="1" x14ac:dyDescent="0.2">
      <c r="A2" s="87" t="s">
        <v>12</v>
      </c>
      <c r="B2" s="89" t="s">
        <v>13</v>
      </c>
      <c r="C2" s="89" t="s">
        <v>14</v>
      </c>
      <c r="D2" s="89" t="s">
        <v>15</v>
      </c>
      <c r="E2" s="89" t="s">
        <v>16</v>
      </c>
      <c r="F2" s="89" t="s">
        <v>17</v>
      </c>
      <c r="G2" s="89" t="s">
        <v>18</v>
      </c>
      <c r="H2" s="89" t="s">
        <v>19</v>
      </c>
      <c r="I2" s="89" t="s">
        <v>20</v>
      </c>
    </row>
    <row r="3" spans="1:9" ht="29.25" customHeight="1" thickBot="1" x14ac:dyDescent="0.25">
      <c r="A3" s="88"/>
      <c r="B3" s="90"/>
      <c r="C3" s="90"/>
      <c r="D3" s="90"/>
      <c r="E3" s="90"/>
      <c r="F3" s="90"/>
      <c r="G3" s="90"/>
      <c r="H3" s="90"/>
      <c r="I3" s="90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0" t="s">
        <v>21</v>
      </c>
      <c r="B11" s="81"/>
      <c r="C11" s="81"/>
      <c r="D11" s="81"/>
      <c r="E11" s="81"/>
      <c r="F11" s="81"/>
      <c r="G11" s="81"/>
      <c r="H11" s="82"/>
      <c r="I11" s="23">
        <f>'выборка 15'!M15+'выборка 15'!N15</f>
        <v>54.604199999999999</v>
      </c>
    </row>
    <row r="12" spans="1:9" ht="15.75" thickBot="1" x14ac:dyDescent="0.3">
      <c r="A12" s="83" t="s">
        <v>22</v>
      </c>
      <c r="B12" s="84"/>
      <c r="C12" s="84"/>
      <c r="D12" s="84"/>
      <c r="E12" s="84"/>
      <c r="F12" s="84"/>
      <c r="G12" s="84"/>
      <c r="H12" s="85"/>
      <c r="I12" s="24">
        <f>SUM(I4:I11)</f>
        <v>54.604199999999999</v>
      </c>
    </row>
    <row r="15" spans="1:9" x14ac:dyDescent="0.2">
      <c r="A15" s="74" t="s">
        <v>79</v>
      </c>
      <c r="B15" s="74"/>
      <c r="C15" s="74"/>
      <c r="D15" s="74"/>
      <c r="E15" s="74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E8" sqref="E8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95" t="s">
        <v>85</v>
      </c>
      <c r="B2" s="95"/>
      <c r="C2" s="95"/>
      <c r="D2" s="95"/>
      <c r="E2" s="95"/>
      <c r="F2" s="95"/>
    </row>
    <row r="3" spans="1:6" ht="21" x14ac:dyDescent="0.35">
      <c r="A3" s="95" t="s">
        <v>89</v>
      </c>
      <c r="B3" s="95"/>
      <c r="C3" s="95"/>
      <c r="D3" s="95"/>
      <c r="E3" s="95"/>
      <c r="F3" s="95"/>
    </row>
    <row r="4" spans="1:6" ht="21" x14ac:dyDescent="0.35">
      <c r="A4" s="95" t="s">
        <v>138</v>
      </c>
      <c r="B4" s="95"/>
      <c r="C4" s="95"/>
      <c r="D4" s="95"/>
      <c r="E4" s="95"/>
      <c r="F4" s="95"/>
    </row>
    <row r="5" spans="1:6" x14ac:dyDescent="0.2">
      <c r="A5" s="50"/>
      <c r="B5" s="50"/>
      <c r="C5" s="50"/>
      <c r="D5" s="50"/>
      <c r="E5" s="50"/>
      <c r="F5" s="50"/>
    </row>
    <row r="6" spans="1:6" ht="13.5" thickBot="1" x14ac:dyDescent="0.25">
      <c r="A6" s="51"/>
      <c r="B6" s="51"/>
      <c r="C6" s="51"/>
      <c r="D6" s="51"/>
      <c r="E6" s="51"/>
      <c r="F6" s="51"/>
    </row>
    <row r="7" spans="1:6" ht="30" x14ac:dyDescent="0.2">
      <c r="A7" s="52" t="s">
        <v>12</v>
      </c>
      <c r="B7" s="53" t="s">
        <v>13</v>
      </c>
      <c r="C7" s="54" t="s">
        <v>14</v>
      </c>
      <c r="D7" s="54" t="s">
        <v>68</v>
      </c>
      <c r="E7" s="54" t="s">
        <v>16</v>
      </c>
      <c r="F7" s="55" t="s">
        <v>69</v>
      </c>
    </row>
    <row r="8" spans="1:6" x14ac:dyDescent="0.2">
      <c r="A8" s="59">
        <v>1</v>
      </c>
      <c r="B8" s="59">
        <v>2018</v>
      </c>
      <c r="C8" s="59" t="s">
        <v>105</v>
      </c>
      <c r="D8" s="59" t="s">
        <v>88</v>
      </c>
      <c r="E8" s="60" t="s">
        <v>101</v>
      </c>
      <c r="F8" s="61">
        <v>14206.04</v>
      </c>
    </row>
    <row r="9" spans="1:6" x14ac:dyDescent="0.2">
      <c r="A9" s="59">
        <v>2</v>
      </c>
      <c r="B9" s="59">
        <v>2018</v>
      </c>
      <c r="C9" s="59" t="s">
        <v>105</v>
      </c>
      <c r="D9" s="59" t="s">
        <v>102</v>
      </c>
      <c r="E9" s="60" t="s">
        <v>103</v>
      </c>
      <c r="F9" s="61">
        <v>2167.64</v>
      </c>
    </row>
    <row r="10" spans="1:6" x14ac:dyDescent="0.2">
      <c r="A10" s="59">
        <v>3</v>
      </c>
      <c r="B10" s="59">
        <v>2018</v>
      </c>
      <c r="C10" s="59" t="s">
        <v>105</v>
      </c>
      <c r="D10" s="59" t="s">
        <v>104</v>
      </c>
      <c r="E10" s="60" t="s">
        <v>103</v>
      </c>
      <c r="F10" s="62">
        <v>8371</v>
      </c>
    </row>
    <row r="11" spans="1:6" x14ac:dyDescent="0.2">
      <c r="A11" s="59">
        <v>4</v>
      </c>
      <c r="B11" s="59">
        <v>2018</v>
      </c>
      <c r="C11" s="59" t="s">
        <v>119</v>
      </c>
      <c r="D11" s="59" t="s">
        <v>117</v>
      </c>
      <c r="E11" s="60" t="s">
        <v>118</v>
      </c>
      <c r="F11" s="62">
        <v>37155.99</v>
      </c>
    </row>
    <row r="12" spans="1:6" x14ac:dyDescent="0.2">
      <c r="A12" s="59">
        <v>5</v>
      </c>
      <c r="B12" s="59">
        <v>2018</v>
      </c>
      <c r="C12" s="59" t="s">
        <v>123</v>
      </c>
      <c r="D12" s="59" t="s">
        <v>114</v>
      </c>
      <c r="E12" s="60" t="s">
        <v>124</v>
      </c>
      <c r="F12" s="62">
        <v>1567</v>
      </c>
    </row>
    <row r="13" spans="1:6" ht="15.75" thickBot="1" x14ac:dyDescent="0.3">
      <c r="A13" s="91" t="s">
        <v>70</v>
      </c>
      <c r="B13" s="92"/>
      <c r="C13" s="92"/>
      <c r="D13" s="56"/>
      <c r="E13" s="56"/>
      <c r="F13" s="58">
        <f>SUM(F8:F12)</f>
        <v>63467.67</v>
      </c>
    </row>
    <row r="14" spans="1:6" x14ac:dyDescent="0.2">
      <c r="A14" s="93"/>
      <c r="B14" s="93"/>
      <c r="C14" s="94"/>
      <c r="D14" s="94"/>
      <c r="E14" s="94"/>
      <c r="F14" s="94"/>
    </row>
    <row r="18" spans="1:6" ht="15" x14ac:dyDescent="0.25">
      <c r="A18" s="49" t="s">
        <v>84</v>
      </c>
      <c r="B18" s="49"/>
      <c r="C18" s="49"/>
      <c r="D18" s="49"/>
      <c r="E18" s="49"/>
      <c r="F18" s="49"/>
    </row>
  </sheetData>
  <mergeCells count="5">
    <mergeCell ref="A13:C13"/>
    <mergeCell ref="A14:F14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E12" sqref="E12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95" t="s">
        <v>90</v>
      </c>
      <c r="B2" s="95"/>
      <c r="C2" s="95"/>
      <c r="D2" s="95"/>
      <c r="E2" s="95"/>
      <c r="F2" s="95"/>
    </row>
    <row r="3" spans="1:6" ht="21" x14ac:dyDescent="0.35">
      <c r="A3" s="95" t="s">
        <v>89</v>
      </c>
      <c r="B3" s="95"/>
      <c r="C3" s="95"/>
      <c r="D3" s="95"/>
      <c r="E3" s="95"/>
      <c r="F3" s="95"/>
    </row>
    <row r="4" spans="1:6" ht="21" x14ac:dyDescent="0.35">
      <c r="A4" s="95" t="s">
        <v>138</v>
      </c>
      <c r="B4" s="95"/>
      <c r="C4" s="95"/>
      <c r="D4" s="95"/>
      <c r="E4" s="95"/>
      <c r="F4" s="95"/>
    </row>
    <row r="5" spans="1:6" x14ac:dyDescent="0.2">
      <c r="A5" s="50"/>
      <c r="B5" s="50"/>
      <c r="C5" s="50"/>
      <c r="D5" s="50"/>
      <c r="E5" s="50"/>
      <c r="F5" s="50"/>
    </row>
    <row r="6" spans="1:6" ht="13.5" thickBot="1" x14ac:dyDescent="0.25">
      <c r="A6" s="51"/>
      <c r="B6" s="51"/>
      <c r="C6" s="51"/>
      <c r="D6" s="51"/>
      <c r="E6" s="51"/>
      <c r="F6" s="51"/>
    </row>
    <row r="7" spans="1:6" ht="30" x14ac:dyDescent="0.2">
      <c r="A7" s="52" t="s">
        <v>12</v>
      </c>
      <c r="B7" s="53" t="s">
        <v>13</v>
      </c>
      <c r="C7" s="54" t="s">
        <v>14</v>
      </c>
      <c r="D7" s="54" t="s">
        <v>68</v>
      </c>
      <c r="E7" s="54" t="s">
        <v>16</v>
      </c>
      <c r="F7" s="55" t="s">
        <v>69</v>
      </c>
    </row>
    <row r="8" spans="1:6" x14ac:dyDescent="0.2">
      <c r="A8" s="59">
        <v>1</v>
      </c>
      <c r="B8" s="59">
        <v>2018</v>
      </c>
      <c r="C8" s="59" t="s">
        <v>93</v>
      </c>
      <c r="D8" s="59" t="s">
        <v>91</v>
      </c>
      <c r="E8" s="60" t="s">
        <v>92</v>
      </c>
      <c r="F8" s="64">
        <v>2252</v>
      </c>
    </row>
    <row r="9" spans="1:6" x14ac:dyDescent="0.2">
      <c r="A9" s="59">
        <v>2</v>
      </c>
      <c r="B9" s="59">
        <v>2018</v>
      </c>
      <c r="C9" s="59" t="s">
        <v>95</v>
      </c>
      <c r="D9" s="59" t="s">
        <v>91</v>
      </c>
      <c r="E9" s="60" t="s">
        <v>94</v>
      </c>
      <c r="F9" s="61">
        <v>2716</v>
      </c>
    </row>
    <row r="10" spans="1:6" x14ac:dyDescent="0.2">
      <c r="A10" s="59">
        <v>3</v>
      </c>
      <c r="B10" s="59">
        <v>2018</v>
      </c>
      <c r="C10" s="59" t="s">
        <v>98</v>
      </c>
      <c r="D10" s="60" t="s">
        <v>96</v>
      </c>
      <c r="E10" s="60" t="s">
        <v>97</v>
      </c>
      <c r="F10" s="64">
        <v>884.4</v>
      </c>
    </row>
    <row r="11" spans="1:6" x14ac:dyDescent="0.2">
      <c r="A11" s="59">
        <v>4</v>
      </c>
      <c r="B11" s="59">
        <v>2018</v>
      </c>
      <c r="C11" s="59" t="s">
        <v>98</v>
      </c>
      <c r="D11" s="60" t="s">
        <v>99</v>
      </c>
      <c r="E11" s="60" t="s">
        <v>100</v>
      </c>
      <c r="F11" s="62">
        <v>593</v>
      </c>
    </row>
    <row r="12" spans="1:6" x14ac:dyDescent="0.2">
      <c r="A12" s="59">
        <v>5</v>
      </c>
      <c r="B12" s="59">
        <v>2018</v>
      </c>
      <c r="C12" s="59" t="s">
        <v>105</v>
      </c>
      <c r="D12" s="60" t="s">
        <v>91</v>
      </c>
      <c r="E12" s="60" t="s">
        <v>106</v>
      </c>
      <c r="F12" s="64">
        <v>1928</v>
      </c>
    </row>
    <row r="13" spans="1:6" x14ac:dyDescent="0.2">
      <c r="A13" s="59">
        <v>6</v>
      </c>
      <c r="B13" s="59">
        <v>2018</v>
      </c>
      <c r="C13" s="59" t="s">
        <v>105</v>
      </c>
      <c r="D13" s="60" t="s">
        <v>107</v>
      </c>
      <c r="E13" s="60" t="s">
        <v>108</v>
      </c>
      <c r="F13" s="64">
        <v>3336.7200000000003</v>
      </c>
    </row>
    <row r="14" spans="1:6" x14ac:dyDescent="0.2">
      <c r="A14" s="59">
        <v>7</v>
      </c>
      <c r="B14" s="59">
        <v>2018</v>
      </c>
      <c r="C14" s="59" t="s">
        <v>110</v>
      </c>
      <c r="D14" s="60" t="s">
        <v>91</v>
      </c>
      <c r="E14" s="60" t="s">
        <v>109</v>
      </c>
      <c r="F14" s="64">
        <v>729.22</v>
      </c>
    </row>
    <row r="15" spans="1:6" x14ac:dyDescent="0.2">
      <c r="A15" s="59">
        <v>8</v>
      </c>
      <c r="B15" s="59">
        <v>2018</v>
      </c>
      <c r="C15" s="59" t="s">
        <v>110</v>
      </c>
      <c r="D15" s="60" t="s">
        <v>91</v>
      </c>
      <c r="E15" s="60" t="s">
        <v>111</v>
      </c>
      <c r="F15" s="62">
        <v>1957</v>
      </c>
    </row>
    <row r="16" spans="1:6" x14ac:dyDescent="0.2">
      <c r="A16" s="59">
        <v>9</v>
      </c>
      <c r="B16" s="59">
        <v>2018</v>
      </c>
      <c r="C16" s="59" t="s">
        <v>110</v>
      </c>
      <c r="D16" s="60" t="s">
        <v>112</v>
      </c>
      <c r="E16" s="60" t="s">
        <v>113</v>
      </c>
      <c r="F16" s="64">
        <v>2423</v>
      </c>
    </row>
    <row r="17" spans="1:6" x14ac:dyDescent="0.2">
      <c r="A17" s="59">
        <v>10</v>
      </c>
      <c r="B17" s="59">
        <v>2018</v>
      </c>
      <c r="C17" s="59" t="s">
        <v>87</v>
      </c>
      <c r="D17" s="60" t="s">
        <v>114</v>
      </c>
      <c r="E17" s="60" t="s">
        <v>115</v>
      </c>
      <c r="F17" s="64">
        <v>16159</v>
      </c>
    </row>
    <row r="18" spans="1:6" x14ac:dyDescent="0.2">
      <c r="A18" s="59">
        <v>11</v>
      </c>
      <c r="B18" s="59">
        <v>2018</v>
      </c>
      <c r="C18" s="59" t="s">
        <v>87</v>
      </c>
      <c r="D18" s="60" t="s">
        <v>116</v>
      </c>
      <c r="E18" s="60" t="s">
        <v>113</v>
      </c>
      <c r="F18" s="62">
        <v>846</v>
      </c>
    </row>
    <row r="19" spans="1:6" x14ac:dyDescent="0.2">
      <c r="A19" s="59">
        <v>12</v>
      </c>
      <c r="B19" s="59">
        <v>2018</v>
      </c>
      <c r="C19" s="59" t="s">
        <v>86</v>
      </c>
      <c r="D19" s="60" t="s">
        <v>120</v>
      </c>
      <c r="E19" s="60" t="s">
        <v>121</v>
      </c>
      <c r="F19" s="64">
        <v>1488</v>
      </c>
    </row>
    <row r="20" spans="1:6" x14ac:dyDescent="0.2">
      <c r="A20" s="59">
        <v>13</v>
      </c>
      <c r="B20" s="59">
        <v>2018</v>
      </c>
      <c r="C20" s="59" t="s">
        <v>123</v>
      </c>
      <c r="D20" s="60" t="s">
        <v>114</v>
      </c>
      <c r="E20" s="60" t="s">
        <v>122</v>
      </c>
      <c r="F20" s="64">
        <v>2393</v>
      </c>
    </row>
    <row r="21" spans="1:6" x14ac:dyDescent="0.2">
      <c r="A21" s="59">
        <v>14</v>
      </c>
      <c r="B21" s="59">
        <v>2018</v>
      </c>
      <c r="C21" s="59" t="s">
        <v>123</v>
      </c>
      <c r="D21" s="60" t="s">
        <v>112</v>
      </c>
      <c r="E21" s="60" t="s">
        <v>113</v>
      </c>
      <c r="F21" s="64">
        <v>491</v>
      </c>
    </row>
    <row r="22" spans="1:6" x14ac:dyDescent="0.2">
      <c r="A22" s="59">
        <v>15</v>
      </c>
      <c r="B22" s="59">
        <v>2018</v>
      </c>
      <c r="C22" s="59" t="s">
        <v>123</v>
      </c>
      <c r="D22" s="65" t="s">
        <v>112</v>
      </c>
      <c r="E22" s="65" t="s">
        <v>113</v>
      </c>
      <c r="F22" s="64">
        <v>623</v>
      </c>
    </row>
    <row r="23" spans="1:6" x14ac:dyDescent="0.2">
      <c r="A23" s="59">
        <v>16</v>
      </c>
      <c r="B23" s="59">
        <v>2018</v>
      </c>
      <c r="C23" s="59" t="s">
        <v>123</v>
      </c>
      <c r="D23" s="66" t="s">
        <v>125</v>
      </c>
      <c r="E23" s="66" t="s">
        <v>126</v>
      </c>
      <c r="F23" s="64">
        <v>1458</v>
      </c>
    </row>
    <row r="24" spans="1:6" x14ac:dyDescent="0.2">
      <c r="A24" s="59">
        <v>17</v>
      </c>
      <c r="B24" s="59">
        <v>2018</v>
      </c>
      <c r="C24" s="59" t="s">
        <v>128</v>
      </c>
      <c r="D24" s="66" t="s">
        <v>91</v>
      </c>
      <c r="E24" s="66" t="s">
        <v>127</v>
      </c>
      <c r="F24" s="64">
        <v>1645</v>
      </c>
    </row>
    <row r="25" spans="1:6" x14ac:dyDescent="0.2">
      <c r="A25" s="59">
        <v>18</v>
      </c>
      <c r="B25" s="59">
        <v>2018</v>
      </c>
      <c r="C25" s="59" t="s">
        <v>128</v>
      </c>
      <c r="D25" s="66"/>
      <c r="E25" s="66" t="s">
        <v>129</v>
      </c>
      <c r="F25" s="64">
        <v>1517</v>
      </c>
    </row>
    <row r="26" spans="1:6" x14ac:dyDescent="0.2">
      <c r="A26" s="59">
        <v>19</v>
      </c>
      <c r="B26" s="59">
        <v>2018</v>
      </c>
      <c r="C26" s="59" t="s">
        <v>128</v>
      </c>
      <c r="D26" s="66"/>
      <c r="E26" s="66" t="s">
        <v>130</v>
      </c>
      <c r="F26" s="64">
        <v>1257</v>
      </c>
    </row>
    <row r="27" spans="1:6" x14ac:dyDescent="0.2">
      <c r="A27" s="59">
        <v>20</v>
      </c>
      <c r="B27" s="59">
        <v>2018</v>
      </c>
      <c r="C27" s="59" t="s">
        <v>128</v>
      </c>
      <c r="D27" s="66" t="s">
        <v>131</v>
      </c>
      <c r="E27" s="66" t="s">
        <v>132</v>
      </c>
      <c r="F27" s="64">
        <v>1843</v>
      </c>
    </row>
    <row r="28" spans="1:6" x14ac:dyDescent="0.2">
      <c r="A28" s="59">
        <v>21</v>
      </c>
      <c r="B28" s="59">
        <v>2018</v>
      </c>
      <c r="C28" s="59" t="s">
        <v>137</v>
      </c>
      <c r="D28" s="66" t="s">
        <v>134</v>
      </c>
      <c r="E28" s="66" t="s">
        <v>135</v>
      </c>
      <c r="F28" s="64">
        <v>297</v>
      </c>
    </row>
    <row r="29" spans="1:6" x14ac:dyDescent="0.2">
      <c r="A29" s="59">
        <v>22</v>
      </c>
      <c r="B29" s="59">
        <v>2018</v>
      </c>
      <c r="C29" s="59" t="s">
        <v>137</v>
      </c>
      <c r="D29" s="66" t="s">
        <v>136</v>
      </c>
      <c r="E29" s="66" t="s">
        <v>113</v>
      </c>
      <c r="F29" s="64">
        <v>2512</v>
      </c>
    </row>
    <row r="30" spans="1:6" s="71" customFormat="1" ht="13.5" thickBot="1" x14ac:dyDescent="0.25">
      <c r="A30" s="67"/>
      <c r="B30" s="68" t="s">
        <v>133</v>
      </c>
      <c r="C30" s="69"/>
      <c r="D30" s="68"/>
      <c r="E30" s="68"/>
      <c r="F30" s="70">
        <f>SUM(F8:F27)</f>
        <v>46539.34</v>
      </c>
    </row>
    <row r="31" spans="1:6" x14ac:dyDescent="0.2">
      <c r="A31" s="63"/>
      <c r="B31" s="63"/>
      <c r="C31" s="57"/>
      <c r="D31" s="63"/>
      <c r="E31" s="63"/>
    </row>
    <row r="33" spans="1:6" ht="15" x14ac:dyDescent="0.25">
      <c r="A33" s="49" t="s">
        <v>84</v>
      </c>
      <c r="B33" s="49"/>
      <c r="C33" s="49"/>
      <c r="D33" s="49"/>
      <c r="E33" s="49"/>
      <c r="F33" s="49"/>
    </row>
  </sheetData>
  <mergeCells count="3"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по дому ТР)</vt:lpstr>
      <vt:lpstr>расход по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2018-02-05T10:53:51Z</cp:lastPrinted>
  <dcterms:created xsi:type="dcterms:W3CDTF">2015-02-24T21:57:31Z</dcterms:created>
  <dcterms:modified xsi:type="dcterms:W3CDTF">2019-01-12T17:41:52Z</dcterms:modified>
</cp:coreProperties>
</file>