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firstSheet="2" activeTab="2"/>
  </bookViews>
  <sheets>
    <sheet name="общий отчет по дому за 15 г" sheetId="1" state="hidden" r:id="rId1"/>
    <sheet name="отчет тек. ремонт" sheetId="4" state="hidden" r:id="rId2"/>
    <sheet name="расход  ТР " sheetId="7" r:id="rId3"/>
  </sheets>
  <calcPr calcId="145621"/>
</workbook>
</file>

<file path=xl/calcChain.xml><?xml version="1.0" encoding="utf-8"?>
<calcChain xmlns="http://schemas.openxmlformats.org/spreadsheetml/2006/main">
  <c r="F13" i="7" l="1"/>
  <c r="E8" i="1" l="1"/>
  <c r="F8" i="1" l="1"/>
  <c r="E7" i="1"/>
  <c r="C9" i="4"/>
  <c r="B9" i="4"/>
  <c r="F11" i="4" l="1"/>
  <c r="E11" i="4"/>
  <c r="E6" i="1" s="1"/>
  <c r="C14" i="1" l="1"/>
  <c r="D14" i="1"/>
  <c r="C9" i="1"/>
  <c r="D9" i="1"/>
  <c r="C11" i="1"/>
  <c r="D11" i="1"/>
  <c r="C12" i="1"/>
  <c r="D12" i="1"/>
  <c r="C13" i="1"/>
  <c r="D13" i="1"/>
  <c r="C15" i="1"/>
  <c r="D15" i="1"/>
  <c r="C16" i="1"/>
  <c r="D16" i="1"/>
  <c r="D6" i="1"/>
  <c r="C6" i="1"/>
  <c r="C7" i="4" l="1"/>
  <c r="C11" i="4" s="1"/>
  <c r="B7" i="4"/>
  <c r="B11" i="4" s="1"/>
  <c r="C7" i="1"/>
  <c r="D8" i="1"/>
  <c r="C8" i="1"/>
  <c r="D7" i="4" l="1"/>
  <c r="D11" i="4" s="1"/>
  <c r="G7" i="4" s="1"/>
  <c r="G11" i="4" s="1"/>
  <c r="D7" i="1"/>
  <c r="G13" i="4" l="1"/>
  <c r="F6" i="1" s="1"/>
  <c r="F7" i="1"/>
</calcChain>
</file>

<file path=xl/sharedStrings.xml><?xml version="1.0" encoding="utf-8"?>
<sst xmlns="http://schemas.openxmlformats.org/spreadsheetml/2006/main" count="77" uniqueCount="60">
  <si>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</si>
  <si>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</si>
  <si>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</si>
  <si>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</si>
  <si>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</si>
  <si>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</si>
  <si>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</si>
  <si>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</si>
  <si>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</si>
  <si>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</si>
  <si>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</si>
  <si>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</si>
  <si>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</si>
  <si>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</si>
  <si>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</si>
  <si>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</si>
  <si>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</si>
  <si>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месяц</t>
  </si>
  <si>
    <t>место проведения работ</t>
  </si>
  <si>
    <t>вид работ</t>
  </si>
  <si>
    <t>сумма ден. Средств</t>
  </si>
  <si>
    <t>итого</t>
  </si>
  <si>
    <t>адрес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</si>
  <si>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</si>
  <si>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</si>
  <si>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</si>
  <si>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</si>
  <si>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</si>
  <si>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</si>
  <si>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</si>
  <si>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Доп. Статья</t>
  </si>
  <si>
    <t>Ремонт жилья: субабоненты</t>
  </si>
  <si>
    <t>Доп. Статья: субабоненты</t>
  </si>
  <si>
    <t>Ремонт жилья: итого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</si>
  <si>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</si>
  <si>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</si>
  <si>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</si>
  <si>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>в доме по  адресу ул. Чехова, 322 за период с 01.01.2015 по 31.07.2015гг.</t>
  </si>
  <si>
    <t>Информация о собранных и израсходованных денежных средствах по статье "Ремонт Жилья" за период с 01.06.2015 г по 31.07.2015 г по адресу ул. Чехова, 322</t>
  </si>
  <si>
    <t>Генеральный директор ООО У0 "ТаганСервис"____________________________________________</t>
  </si>
  <si>
    <t>январь</t>
  </si>
  <si>
    <t>кв.21 ЦО</t>
  </si>
  <si>
    <t>смена крана ф25мм</t>
  </si>
  <si>
    <t>Чехова 322А</t>
  </si>
  <si>
    <t>монтаж кабеля</t>
  </si>
  <si>
    <t>смена провода</t>
  </si>
  <si>
    <t>февраль</t>
  </si>
  <si>
    <t>подъезд,правое крыло</t>
  </si>
  <si>
    <t>ремонт подъезда</t>
  </si>
  <si>
    <t>кв.92 ЦО</t>
  </si>
  <si>
    <t>смена крана</t>
  </si>
  <si>
    <t>кв.11А ХВС</t>
  </si>
  <si>
    <t>март</t>
  </si>
  <si>
    <t>правое крыло</t>
  </si>
  <si>
    <t>ремонт полов</t>
  </si>
  <si>
    <t>подъезд</t>
  </si>
  <si>
    <t>монтаж провода</t>
  </si>
  <si>
    <t>ВРУ</t>
  </si>
  <si>
    <t>апрель</t>
  </si>
  <si>
    <t xml:space="preserve">Информация о выполненных работах по статье " Ремонт жилья" за период 01.01.2019 г по 30.04.2019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</si>
</sst>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1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1" fillId="0" borderId="4" xfId="0" applyFont="1" applyBorder="1"/>
    <xf numFmtId="0" fontId="4" fillId="0" borderId="11" xfId="0" applyFont="1" applyBorder="1"/>
    <xf numFmtId="0" fontId="4" fillId="0" borderId="5" xfId="0" applyFont="1" applyBorder="1"/>
    <xf numFmtId="2" fontId="4" fillId="0" borderId="5" xfId="0" applyNumberFormat="1" applyFont="1" applyBorder="1"/>
    <xf numFmtId="2" fontId="4" fillId="0" borderId="0" xfId="0" applyNumberFormat="1" applyFont="1"/>
    <xf numFmtId="2" fontId="4" fillId="0" borderId="12" xfId="0" applyNumberFormat="1" applyFont="1" applyBorder="1"/>
    <xf numFmtId="0" fontId="1" fillId="0" borderId="16" xfId="0" applyFont="1" applyBorder="1" applyAlignment="1">
      <alignment wrapText="1"/>
    </xf>
    <xf numFmtId="0" fontId="0" fillId="0" borderId="17" xfId="0" applyBorder="1"/>
    <xf numFmtId="0" fontId="1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5" xfId="0" applyBorder="1"/>
    <xf numFmtId="0" fontId="1" fillId="0" borderId="21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2" fontId="0" fillId="0" borderId="18" xfId="0" applyNumberFormat="1" applyBorder="1"/>
    <xf numFmtId="2" fontId="0" fillId="0" borderId="20" xfId="0" applyNumberFormat="1" applyBorder="1"/>
    <xf numFmtId="2" fontId="0" fillId="0" borderId="15" xfId="0" applyNumberFormat="1" applyBorder="1"/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3" fontId="1" fillId="0" borderId="2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7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7" workbookViewId="0">
      <selection activeCell="B26" sqref="B2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2" t="s">
        <v>13</v>
      </c>
      <c r="C2" s="52"/>
      <c r="D2" s="52"/>
      <c r="E2" s="52"/>
      <c r="F2" s="52"/>
    </row>
    <row r="3" spans="2:9" ht="26.25" customHeight="1" x14ac:dyDescent="0.35">
      <c r="B3" s="51" t="s">
        <v>37</v>
      </c>
      <c r="C3" s="51"/>
      <c r="D3" s="51"/>
      <c r="E3" s="51"/>
      <c r="F3" s="51"/>
      <c r="G3" s="1"/>
      <c r="H3" s="1"/>
      <c r="I3" s="1"/>
    </row>
    <row r="4" spans="2:9" ht="30" customHeight="1" thickBot="1" x14ac:dyDescent="0.25">
      <c r="B4" s="51"/>
      <c r="C4" s="51"/>
      <c r="D4" s="51"/>
      <c r="E4" s="51"/>
      <c r="F4" s="51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0" t="s">
        <v>1</v>
      </c>
      <c r="C6" s="21" t="e">
        <f>#REF!</f>
        <v>#REF!</v>
      </c>
      <c r="D6" s="21" t="e">
        <f>#REF!</f>
        <v>#REF!</v>
      </c>
      <c r="E6" s="21">
        <f>'отчет тек. ремонт'!E11</f>
        <v>93.16</v>
      </c>
      <c r="F6" s="28" t="e">
        <f>'отчет тек. ремонт'!G13</f>
        <v>#REF!</v>
      </c>
    </row>
    <row r="7" spans="2:9" x14ac:dyDescent="0.2">
      <c r="B7" s="22" t="s">
        <v>23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29" t="e">
        <f>#REF!</f>
        <v>#REF!</v>
      </c>
    </row>
    <row r="8" spans="2:9" ht="25.5" x14ac:dyDescent="0.2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0" t="e">
        <f>#REF!</f>
        <v>#REF!</v>
      </c>
    </row>
    <row r="9" spans="2:9" ht="51" x14ac:dyDescent="0.2">
      <c r="B9" s="23" t="s">
        <v>3</v>
      </c>
      <c r="C9" s="2" t="e">
        <f>#REF!</f>
        <v>#REF!</v>
      </c>
      <c r="D9" s="2" t="e">
        <f>#REF!</f>
        <v>#REF!</v>
      </c>
      <c r="E9" s="2">
        <v>0</v>
      </c>
      <c r="F9" s="24"/>
    </row>
    <row r="10" spans="2:9" x14ac:dyDescent="0.2">
      <c r="B10" s="23" t="s">
        <v>4</v>
      </c>
      <c r="C10" s="2"/>
      <c r="D10" s="2"/>
      <c r="E10" s="2">
        <v>0</v>
      </c>
      <c r="F10" s="24"/>
    </row>
    <row r="11" spans="2:9" ht="25.5" x14ac:dyDescent="0.2">
      <c r="B11" s="23" t="s">
        <v>5</v>
      </c>
      <c r="C11" s="2" t="e">
        <f>#REF!</f>
        <v>#REF!</v>
      </c>
      <c r="D11" s="2" t="e">
        <f>#REF!</f>
        <v>#REF!</v>
      </c>
      <c r="E11" s="2">
        <v>2289.12</v>
      </c>
      <c r="F11" s="24">
        <v>0</v>
      </c>
    </row>
    <row r="12" spans="2:9" x14ac:dyDescent="0.2">
      <c r="B12" s="23" t="s">
        <v>6</v>
      </c>
      <c r="C12" s="2" t="e">
        <f>#REF!</f>
        <v>#REF!</v>
      </c>
      <c r="D12" s="2" t="e">
        <f>#REF!</f>
        <v>#REF!</v>
      </c>
      <c r="E12" s="2">
        <v>805.78</v>
      </c>
      <c r="F12" s="24">
        <v>0</v>
      </c>
    </row>
    <row r="13" spans="2:9" x14ac:dyDescent="0.2">
      <c r="B13" s="23" t="s">
        <v>7</v>
      </c>
      <c r="C13" s="2" t="e">
        <f>#REF!</f>
        <v>#REF!</v>
      </c>
      <c r="D13" s="2" t="e">
        <f>#REF!</f>
        <v>#REF!</v>
      </c>
      <c r="E13" s="2">
        <v>1638.06</v>
      </c>
      <c r="F13" s="24">
        <v>0</v>
      </c>
    </row>
    <row r="14" spans="2:9" ht="25.5" x14ac:dyDescent="0.2">
      <c r="B14" s="23" t="s">
        <v>8</v>
      </c>
      <c r="C14" s="2" t="e">
        <f>#REF!</f>
        <v>#REF!</v>
      </c>
      <c r="D14" s="2" t="e">
        <f>#REF!</f>
        <v>#REF!</v>
      </c>
      <c r="E14" s="2">
        <v>3360.43</v>
      </c>
      <c r="F14" s="24">
        <v>0</v>
      </c>
    </row>
    <row r="15" spans="2:9" ht="25.5" x14ac:dyDescent="0.2">
      <c r="B15" s="23" t="s">
        <v>9</v>
      </c>
      <c r="C15" s="2" t="e">
        <f>#REF!</f>
        <v>#REF!</v>
      </c>
      <c r="D15" s="2" t="e">
        <f>#REF!</f>
        <v>#REF!</v>
      </c>
      <c r="E15" s="2">
        <v>93.16</v>
      </c>
      <c r="F15" s="24">
        <v>0</v>
      </c>
    </row>
    <row r="16" spans="2:9" ht="26.25" thickBot="1" x14ac:dyDescent="0.25">
      <c r="B16" s="25" t="s">
        <v>10</v>
      </c>
      <c r="C16" s="26" t="e">
        <f>#REF!</f>
        <v>#REF!</v>
      </c>
      <c r="D16" s="26" t="e">
        <f>#REF!</f>
        <v>#REF!</v>
      </c>
      <c r="E16" s="26">
        <v>1943.09</v>
      </c>
      <c r="F16" s="27">
        <v>0</v>
      </c>
    </row>
    <row r="18" spans="2:6" ht="19.5" customHeight="1" x14ac:dyDescent="0.2">
      <c r="B18" s="53" t="s">
        <v>35</v>
      </c>
      <c r="C18" s="53"/>
      <c r="D18" s="53"/>
      <c r="E18" s="53"/>
      <c r="F18" s="53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D22" sqref="D2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54" t="s">
        <v>38</v>
      </c>
      <c r="B2" s="54"/>
      <c r="C2" s="54"/>
      <c r="D2" s="54"/>
      <c r="E2" s="54"/>
      <c r="F2" s="54"/>
      <c r="G2" s="54"/>
    </row>
    <row r="3" spans="1:7" ht="23.25" x14ac:dyDescent="0.35">
      <c r="A3" s="9"/>
      <c r="B3" s="9"/>
      <c r="C3" s="9"/>
      <c r="D3" s="9"/>
      <c r="E3" s="9"/>
      <c r="F3" s="9"/>
      <c r="G3" s="9"/>
    </row>
    <row r="4" spans="1:7" ht="15.75" x14ac:dyDescent="0.25">
      <c r="A4" s="55" t="s">
        <v>34</v>
      </c>
      <c r="B4" s="55"/>
      <c r="C4" s="55"/>
      <c r="D4" s="55"/>
      <c r="E4" s="55"/>
      <c r="F4" s="55"/>
      <c r="G4" s="10">
        <v>-5392.68</v>
      </c>
    </row>
    <row r="5" spans="1:7" ht="13.5" thickBot="1" x14ac:dyDescent="0.25"/>
    <row r="6" spans="1:7" ht="60" customHeight="1" thickBot="1" x14ac:dyDescent="0.3">
      <c r="A6" s="11"/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3" t="s">
        <v>29</v>
      </c>
    </row>
    <row r="7" spans="1:7" x14ac:dyDescent="0.2">
      <c r="A7" s="7" t="s">
        <v>1</v>
      </c>
      <c r="B7" s="3" t="e">
        <f>#REF!</f>
        <v>#REF!</v>
      </c>
      <c r="C7" s="3" t="e">
        <f>#REF!</f>
        <v>#REF!</v>
      </c>
      <c r="D7" s="56" t="e">
        <f>#REF!</f>
        <v>#REF!</v>
      </c>
      <c r="E7" s="3">
        <v>93.16</v>
      </c>
      <c r="F7" s="3">
        <v>0</v>
      </c>
      <c r="G7" s="56" t="e">
        <f>C11-D11</f>
        <v>#REF!</v>
      </c>
    </row>
    <row r="8" spans="1:7" x14ac:dyDescent="0.2">
      <c r="A8" s="6" t="s">
        <v>30</v>
      </c>
      <c r="B8" s="2">
        <v>0</v>
      </c>
      <c r="C8" s="2">
        <v>0</v>
      </c>
      <c r="D8" s="57"/>
      <c r="E8" s="2">
        <v>0</v>
      </c>
      <c r="F8" s="2">
        <v>0</v>
      </c>
      <c r="G8" s="57"/>
    </row>
    <row r="9" spans="1:7" x14ac:dyDescent="0.2">
      <c r="A9" s="7" t="s">
        <v>31</v>
      </c>
      <c r="B9" s="2" t="e">
        <f>#REF!</f>
        <v>#REF!</v>
      </c>
      <c r="C9" s="2" t="e">
        <f>#REF!</f>
        <v>#REF!</v>
      </c>
      <c r="D9" s="57"/>
      <c r="E9" s="2">
        <v>0</v>
      </c>
      <c r="F9" s="2">
        <v>0</v>
      </c>
      <c r="G9" s="57"/>
    </row>
    <row r="10" spans="1:7" ht="13.5" thickBot="1" x14ac:dyDescent="0.25">
      <c r="A10" s="14" t="s">
        <v>32</v>
      </c>
      <c r="B10" s="2">
        <v>0</v>
      </c>
      <c r="C10" s="2">
        <v>0</v>
      </c>
      <c r="D10" s="58"/>
      <c r="E10" s="2">
        <v>0</v>
      </c>
      <c r="F10" s="2">
        <v>0</v>
      </c>
      <c r="G10" s="58"/>
    </row>
    <row r="11" spans="1:7" ht="15.75" thickBot="1" x14ac:dyDescent="0.3">
      <c r="A11" s="15" t="s">
        <v>33</v>
      </c>
      <c r="B11" s="16" t="e">
        <f>SUM(B7:B10)</f>
        <v>#REF!</v>
      </c>
      <c r="C11" s="16" t="e">
        <f>SUM(C7:C10)</f>
        <v>#REF!</v>
      </c>
      <c r="D11" s="17" t="e">
        <f>SUM(D7)</f>
        <v>#REF!</v>
      </c>
      <c r="E11" s="16">
        <f>SUM(E7:E10)</f>
        <v>93.16</v>
      </c>
      <c r="F11" s="16">
        <f>SUM(F7:F10)</f>
        <v>0</v>
      </c>
      <c r="G11" s="19" t="e">
        <f>G7</f>
        <v>#REF!</v>
      </c>
    </row>
    <row r="13" spans="1:7" ht="15.75" x14ac:dyDescent="0.25">
      <c r="A13" s="55" t="s">
        <v>36</v>
      </c>
      <c r="B13" s="55"/>
      <c r="C13" s="55"/>
      <c r="D13" s="55"/>
      <c r="E13" s="55"/>
      <c r="F13" s="55"/>
      <c r="G13" s="18" t="e">
        <f>G4+C11-D11</f>
        <v>#REF!</v>
      </c>
    </row>
    <row r="15" spans="1:7" x14ac:dyDescent="0.2">
      <c r="A15" s="53" t="s">
        <v>35</v>
      </c>
      <c r="B15" s="53"/>
      <c r="C15" s="53"/>
      <c r="D15" s="53"/>
      <c r="E15" s="53"/>
    </row>
  </sheetData>
  <mergeCells count="6">
    <mergeCell ref="A15:E15"/>
    <mergeCell ref="A2:G2"/>
    <mergeCell ref="A4:F4"/>
    <mergeCell ref="D7:D10"/>
    <mergeCell ref="G7:G10"/>
    <mergeCell ref="A13:F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A2" sqref="A2:A3"/>
    </sheetView>
  </sheetViews>
  <sheetFormatPr defaultRowHeight="12.75" x14ac:dyDescent="0.2"/>
  <cols>
    <col min="1" max="1" width="7.7109375" style="39" customWidth="1"/>
    <col min="2" max="2" width="11.85546875" style="37" customWidth="1"/>
    <col min="3" max="3" width="18.7109375" customWidth="1"/>
    <col min="4" max="4" width="24.7109375" customWidth="1"/>
    <col min="5" max="5" width="33.7109375" customWidth="1"/>
    <col min="6" max="6" width="13.85546875" customWidth="1"/>
  </cols>
  <sheetData>
    <row r="1" spans="1:6" ht="69.75" customHeight="1" thickBot="1" x14ac:dyDescent="0.25">
      <c r="A1" s="59" t="s">
        <v>59</v>
      </c>
      <c r="B1" s="59"/>
      <c r="C1" s="59"/>
      <c r="D1" s="59"/>
      <c r="E1" s="59"/>
      <c r="F1" s="59"/>
    </row>
    <row r="2" spans="1:6" ht="16.5" customHeight="1" x14ac:dyDescent="0.2">
      <c r="A2" s="60" t="s">
        <v>16</v>
      </c>
      <c r="B2" s="62" t="s">
        <v>17</v>
      </c>
      <c r="C2" s="62" t="s">
        <v>22</v>
      </c>
      <c r="D2" s="62" t="s">
        <v>18</v>
      </c>
      <c r="E2" s="62" t="s">
        <v>19</v>
      </c>
      <c r="F2" s="64" t="s">
        <v>20</v>
      </c>
    </row>
    <row r="3" spans="1:6" ht="29.25" customHeight="1" x14ac:dyDescent="0.2">
      <c r="A3" s="61"/>
      <c r="B3" s="63"/>
      <c r="C3" s="63"/>
      <c r="D3" s="63"/>
      <c r="E3" s="63"/>
      <c r="F3" s="65"/>
    </row>
    <row r="4" spans="1:6" x14ac:dyDescent="0.2">
      <c r="A4" s="31">
        <v>1</v>
      </c>
      <c r="B4" s="41" t="s">
        <v>40</v>
      </c>
      <c r="C4" s="2" t="s">
        <v>43</v>
      </c>
      <c r="D4" s="47" t="s">
        <v>41</v>
      </c>
      <c r="E4" s="47" t="s">
        <v>42</v>
      </c>
      <c r="F4" s="41">
        <v>576</v>
      </c>
    </row>
    <row r="5" spans="1:6" x14ac:dyDescent="0.2">
      <c r="A5" s="31">
        <v>2</v>
      </c>
      <c r="B5" s="41" t="s">
        <v>40</v>
      </c>
      <c r="C5" s="2" t="s">
        <v>43</v>
      </c>
      <c r="D5" s="2"/>
      <c r="E5" s="48" t="s">
        <v>44</v>
      </c>
      <c r="F5" s="41">
        <v>2037</v>
      </c>
    </row>
    <row r="6" spans="1:6" x14ac:dyDescent="0.2">
      <c r="A6" s="31">
        <v>3</v>
      </c>
      <c r="B6" s="41" t="s">
        <v>46</v>
      </c>
      <c r="C6" s="2" t="s">
        <v>43</v>
      </c>
      <c r="D6" s="2"/>
      <c r="E6" s="48" t="s">
        <v>45</v>
      </c>
      <c r="F6" s="49">
        <v>3919</v>
      </c>
    </row>
    <row r="7" spans="1:6" x14ac:dyDescent="0.2">
      <c r="A7" s="31">
        <v>4</v>
      </c>
      <c r="B7" s="41" t="s">
        <v>46</v>
      </c>
      <c r="C7" s="2" t="s">
        <v>43</v>
      </c>
      <c r="D7" s="47" t="s">
        <v>47</v>
      </c>
      <c r="E7" s="47" t="s">
        <v>48</v>
      </c>
      <c r="F7" s="49">
        <v>191731.66999999998</v>
      </c>
    </row>
    <row r="8" spans="1:6" x14ac:dyDescent="0.2">
      <c r="A8" s="31">
        <v>5</v>
      </c>
      <c r="B8" s="41" t="s">
        <v>46</v>
      </c>
      <c r="C8" s="2" t="s">
        <v>43</v>
      </c>
      <c r="D8" s="47" t="s">
        <v>49</v>
      </c>
      <c r="E8" s="47" t="s">
        <v>50</v>
      </c>
      <c r="F8" s="49">
        <v>1148</v>
      </c>
    </row>
    <row r="9" spans="1:6" x14ac:dyDescent="0.2">
      <c r="A9" s="31">
        <v>6</v>
      </c>
      <c r="B9" s="41" t="s">
        <v>46</v>
      </c>
      <c r="C9" s="2" t="s">
        <v>43</v>
      </c>
      <c r="D9" s="47" t="s">
        <v>51</v>
      </c>
      <c r="E9" s="47" t="s">
        <v>50</v>
      </c>
      <c r="F9" s="49">
        <v>890.5</v>
      </c>
    </row>
    <row r="10" spans="1:6" x14ac:dyDescent="0.2">
      <c r="A10" s="31">
        <v>7</v>
      </c>
      <c r="B10" s="41" t="s">
        <v>52</v>
      </c>
      <c r="C10" s="2" t="s">
        <v>43</v>
      </c>
      <c r="D10" s="47" t="s">
        <v>53</v>
      </c>
      <c r="E10" s="47" t="s">
        <v>54</v>
      </c>
      <c r="F10" s="50">
        <v>3177.5</v>
      </c>
    </row>
    <row r="11" spans="1:6" x14ac:dyDescent="0.2">
      <c r="A11" s="31">
        <v>8</v>
      </c>
      <c r="B11" s="41" t="s">
        <v>58</v>
      </c>
      <c r="C11" s="2" t="s">
        <v>43</v>
      </c>
      <c r="D11" s="47" t="s">
        <v>55</v>
      </c>
      <c r="E11" s="47" t="s">
        <v>56</v>
      </c>
      <c r="F11" s="50">
        <v>3702</v>
      </c>
    </row>
    <row r="12" spans="1:6" x14ac:dyDescent="0.2">
      <c r="A12" s="31">
        <v>9</v>
      </c>
      <c r="B12" s="41" t="s">
        <v>58</v>
      </c>
      <c r="C12" s="2" t="s">
        <v>43</v>
      </c>
      <c r="D12" s="47" t="s">
        <v>57</v>
      </c>
      <c r="E12" s="47" t="s">
        <v>45</v>
      </c>
      <c r="F12" s="50">
        <v>2981.5</v>
      </c>
    </row>
    <row r="13" spans="1:6" ht="15.75" thickBot="1" x14ac:dyDescent="0.3">
      <c r="A13" s="45" t="s">
        <v>21</v>
      </c>
      <c r="B13" s="46"/>
      <c r="C13" s="42"/>
      <c r="D13" s="42"/>
      <c r="E13" s="43"/>
      <c r="F13" s="44">
        <f>SUM(F4:F12)</f>
        <v>210163.16999999998</v>
      </c>
    </row>
    <row r="14" spans="1:6" ht="15" x14ac:dyDescent="0.25">
      <c r="A14" s="38"/>
      <c r="B14" s="35"/>
      <c r="C14" s="32"/>
      <c r="D14" s="32"/>
      <c r="E14" s="32"/>
      <c r="F14" s="33"/>
    </row>
    <row r="15" spans="1:6" ht="15" x14ac:dyDescent="0.25">
      <c r="A15" s="38"/>
      <c r="B15" s="35"/>
      <c r="C15" s="32"/>
      <c r="D15" s="32"/>
      <c r="E15" s="32"/>
      <c r="F15" s="33"/>
    </row>
    <row r="16" spans="1:6" ht="15" x14ac:dyDescent="0.25">
      <c r="A16" s="38"/>
      <c r="B16" s="35"/>
      <c r="C16" s="32"/>
      <c r="D16" s="32"/>
      <c r="E16" s="32"/>
      <c r="F16" s="33"/>
    </row>
    <row r="18" spans="1:6" x14ac:dyDescent="0.2">
      <c r="A18" s="40" t="s">
        <v>39</v>
      </c>
      <c r="B18" s="36"/>
      <c r="C18" s="34"/>
      <c r="D18" s="34"/>
      <c r="E18" s="34"/>
      <c r="F18" s="34"/>
    </row>
    <row r="23" spans="1:6" ht="12.75" customHeight="1" x14ac:dyDescent="0.2"/>
  </sheetData>
  <sortState ref="A5:G28">
    <sortCondition ref="A5:A28"/>
  </sortState>
  <mergeCells count="7">
    <mergeCell ref="A1:F1"/>
    <mergeCell ref="A2:A3"/>
    <mergeCell ref="B2:B3"/>
    <mergeCell ref="D2:D3"/>
    <mergeCell ref="E2:E3"/>
    <mergeCell ref="C2:C3"/>
    <mergeCell ref="F2:F3"/>
  </mergeCells>
  <pageMargins left="0.7" right="0.7" top="0.4" bottom="0.28000000000000003" header="0.3" footer="0.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отчет по дому за 15 г</vt:lpstr>
      <vt:lpstr>отчет тек. ремонт</vt:lpstr>
      <vt:lpstr>расход  ТР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2018-02-26T07:27:21Z</cp:lastPrinted>
  <dcterms:created xsi:type="dcterms:W3CDTF">2015-02-24T21:57:31Z</dcterms:created>
  <dcterms:modified xsi:type="dcterms:W3CDTF">2019-05-12T09:59:42Z</dcterms:modified>
</cp:coreProperties>
</file>