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20490" windowHeight="7455" firstSheet="4" activeTab="8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 1пол" sheetId="7" r:id="rId5"/>
    <sheet name="расход ТР 1 пол" sheetId="8" r:id="rId6"/>
    <sheet name="отчет ТО" sheetId="9" r:id="rId7"/>
    <sheet name="расход ТО" sheetId="10" r:id="rId8"/>
    <sheet name="отчет ТР ТО" sheetId="11" r:id="rId9"/>
    <sheet name="расход ТР ТО" sheetId="14" r:id="rId10"/>
    <sheet name="отчет сод. жилья" sheetId="5" state="hidden" r:id="rId11"/>
    <sheet name="расход по дому ТО" sheetId="6" state="hidden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<sst xmlns="http://schemas.openxmlformats.org/spreadsheetml/2006/main" count="248" uniqueCount="157">
  <si>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</si>
  <si>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</si>
  <si>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</si>
  <si>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</si>
  <si>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</si>
  <si>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</si>
  <si>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</si>
  <si>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</si>
  <si>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</si>
  <si>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</si>
  <si>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</si>
  <si>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</si>
  <si>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</si>
  <si>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</si>
  <si>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</si>
  <si>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</si>
  <si>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</si>
  <si>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</si>
  <si>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</si>
  <si>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</si>
  <si>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</si>
  <si>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</si>
  <si>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</si>
  <si>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</si>
  <si>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</si>
  <si>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</si>
  <si>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</si>
  <si>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</si>
  <si>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</si>
  <si>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</si>
  <si>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</si>
  <si>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</si>
  <si>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</si>
  <si>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</si>
  <si>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</si>
  <si>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</si>
  <si>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</si>
  <si>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</si>
  <si>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</si>
  <si>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</si>
  <si>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</si>
  <si>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</si>
  <si>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</si>
  <si>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</si>
  <si>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</si>
  <si>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</si>
  <si>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</si>
  <si>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</si>
  <si>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</si>
  <si>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</si>
  <si>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</si>
  <si>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</si>
  <si>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</si>
  <si>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</si>
  <si>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</si>
  <si>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</si>
  <si>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</si>
  <si>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</si>
  <si>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</si>
  <si>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</si>
  <si>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</si>
  <si>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</si>
  <si>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</si>
  <si>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</si>
  <si>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</si>
  <si>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</si>
  <si>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</si>
  <si>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</si>
  <si>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</si>
  <si>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</si>
  <si>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</si>
  <si>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</si>
  <si>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</si>
  <si>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</si>
  <si>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</si>
  <si>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</si>
  <si>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</si>
  <si>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</si>
  <si>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</si>
  <si>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</si>
  <si>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</si>
  <si>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</si>
  <si>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</si>
  <si>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</si>
  <si>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</si>
  <si>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</si>
  <si>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</si>
  <si>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</si>
  <si>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</si>
  <si>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</si>
  <si>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</si>
  <si>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</si>
  <si>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</si>
  <si>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</si>
  <si>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</si>
  <si>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</si>
  <si>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</si>
  <si>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</si>
  <si>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</si>
  <si>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</si>
  <si>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</si>
  <si>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</si>
  <si>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</si>
  <si>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</si>
  <si>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</si>
  <si>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</si>
  <si>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</si>
  <si>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</si>
  <si>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</si>
  <si>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</si>
  <si>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</si>
  <si>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</si>
  <si>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</si>
  <si>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</si>
  <si>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</si>
  <si>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</si>
  <si>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</si>
  <si>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</si>
  <si>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</si>
  <si>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 xml:space="preserve"> Ремонт жилья</t>
  </si>
  <si>
    <t xml:space="preserve"> Содержание  жилья</t>
  </si>
  <si>
    <t>июнь</t>
  </si>
  <si>
    <t>сумма ден. средств</t>
  </si>
  <si>
    <t>октябрь</t>
  </si>
  <si>
    <t>ЦО</t>
  </si>
  <si>
    <t>заполнение системы</t>
  </si>
  <si>
    <t>сброс воздуха</t>
  </si>
  <si>
    <t>трубопечные работы</t>
  </si>
  <si>
    <t>Информация о собранных и израсходованных денежных средствах по статье " Ремонт Жилья" за период с 01.01.2018 г по 30.06.2018 г по адресу Б. Бульварная, 8-1</t>
  </si>
  <si>
    <t>переходящее сальдо на 01.01.18 г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</si>
  <si>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</si>
  <si>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</si>
  <si>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 xml:space="preserve">Информация о выполненных работах по статье " Ремонт жилья" по адресу Б. Бульварная, 8-1  за период 01.01.2018 г по 30.06.2018 г </t>
  </si>
  <si>
    <t>ремонт козырька</t>
  </si>
  <si>
    <t>Информация о собранных и израсходованных денежных средствах по статье " Содержание Жилья" за период с 01.01.2018 г по 30.06.2018 г по адресу Б. Бульварная, 8-1</t>
  </si>
  <si>
    <t>Остаток денежных средств дома по статье "Содержание жилья" на 30.06.2018 г</t>
  </si>
  <si>
    <t>кв.1 КНС</t>
  </si>
  <si>
    <t>прочистка стояка</t>
  </si>
  <si>
    <t>кв.24-40 ЦО</t>
  </si>
  <si>
    <t>подвал ЦО</t>
  </si>
  <si>
    <t>установка заглушек</t>
  </si>
  <si>
    <t>гидравлич.испытания</t>
  </si>
  <si>
    <t>вывоз мусора</t>
  </si>
  <si>
    <t>кв. 5,9,17</t>
  </si>
  <si>
    <t>кв.5 балкон</t>
  </si>
  <si>
    <t>ремонт плиты</t>
  </si>
  <si>
    <t>ввод ЦО</t>
  </si>
  <si>
    <t>монтаж труб ф50мм</t>
  </si>
  <si>
    <t>Информация о собранных и израсходованных денежных средствах по статье "Ремонт и Содержание Жилья" за период с 01.07.2018 г по 31.10.2018 г по адресу Б. Бульварная, 8-1</t>
  </si>
  <si>
    <t>переходящее сальдо на 01.07.18 г</t>
  </si>
  <si>
    <t xml:space="preserve">Информация о выполненных работах по статье "Ремонт и Содержание жилья" по адресу Б. Бульварная, 8-1  за период 01.07.2018 г по 31.10.2018 г </t>
  </si>
  <si>
    <t>Остаток денежных средств дома по статье "Ремонт и Содержание жилья" на 31.10.2018 г</t>
  </si>
  <si>
    <t>Ремонт и Содержание  жилья</t>
  </si>
  <si>
    <t>ИТОГО остаток денежных средств дома по статье "Ремонт и Содержание жилья" на 31.10.2018 г</t>
  </si>
  <si>
    <t>Согласно Определения Арбитражного суда Ростовской области о признании Соглашения от 29.05.2015 г. не действительным</t>
  </si>
  <si>
    <t xml:space="preserve">Информация о выполненных работах по статье " Содержание жилья" по адресу Б. Бульварная, 8-1  за период 01.01.2018 г по 30.06.2018 г </t>
  </si>
  <si>
    <t>дебиторская задолженность жителей по состоянию на 01.12.2018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</si>
</sst>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9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4" fillId="0" borderId="19" xfId="0" applyFont="1" applyBorder="1"/>
    <xf numFmtId="4" fontId="0" fillId="0" borderId="1" xfId="0" applyNumberFormat="1" applyBorder="1"/>
    <xf numFmtId="4" fontId="1" fillId="0" borderId="12" xfId="0" applyNumberFormat="1" applyFon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/>
    <xf numFmtId="4" fontId="0" fillId="0" borderId="4" xfId="0" applyNumberFormat="1" applyFill="1" applyBorder="1"/>
    <xf numFmtId="4" fontId="0" fillId="0" borderId="3" xfId="0" applyNumberFormat="1" applyFill="1" applyBorder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1" fillId="0" borderId="37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4" fillId="0" borderId="20" xfId="0" applyNumberFormat="1" applyFon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4" fillId="0" borderId="0" xfId="0" applyFont="1" applyBorder="1"/>
    <xf numFmtId="0" fontId="0" fillId="0" borderId="15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wrapText="1"/>
    </xf>
    <xf numFmtId="4" fontId="9" fillId="0" borderId="0" xfId="0" applyNumberFormat="1" applyFont="1" applyFill="1"/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4" fontId="4" fillId="0" borderId="40" xfId="0" applyNumberFormat="1" applyFont="1" applyBorder="1" applyAlignment="1">
      <alignment horizontal="center"/>
    </xf>
    <xf numFmtId="4" fontId="4" fillId="0" borderId="43" xfId="0" applyNumberFormat="1" applyFont="1" applyBorder="1" applyAlignment="1">
      <alignment horizontal="center"/>
    </xf>
    <xf numFmtId="0" fontId="9" fillId="0" borderId="51" xfId="0" applyFont="1" applyBorder="1" applyAlignment="1">
      <alignment horizontal="left"/>
    </xf>
    <xf numFmtId="0" fontId="6" fillId="0" borderId="52" xfId="0" applyFont="1" applyBorder="1" applyAlignment="1">
      <alignment horizont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52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4" fillId="0" borderId="49" xfId="0" applyNumberFormat="1" applyFont="1" applyBorder="1" applyAlignment="1">
      <alignment horizontal="center"/>
    </xf>
    <xf numFmtId="4" fontId="4" fillId="0" borderId="50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</row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>
        <row r="33">
          <cell r="H33">
            <v>62051.999999999985</v>
          </cell>
        </row>
      </sheetData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>
        <row r="29">
          <cell r="G29">
            <v>14678.02</v>
          </cell>
        </row>
      </sheetData>
      <sheetData sheetId="14"/>
      <sheetData sheetId="15"/>
      <sheetData sheetId="16">
        <row r="8">
          <cell r="AK8">
            <v>127208.69000000002</v>
          </cell>
        </row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</row>
      </sheetData>
      <sheetData sheetId="27">
        <row r="30">
          <cell r="E30">
            <v>59627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19" sqref="E19"/>
    </sheetView>
  </sheetViews>
  <sheetFormatPr defaultRowHeight="12.75" x14ac:dyDescent="0.2"/>
  <cols>
    <col min="1" max="1" width="4.5703125" style="107" customWidth="1"/>
    <col min="2" max="3" width="9.140625" style="107"/>
    <col min="4" max="4" width="27.28515625" style="107" customWidth="1"/>
    <col min="5" max="5" width="40.5703125" style="107" customWidth="1"/>
    <col min="6" max="6" width="15" style="107" customWidth="1"/>
    <col min="7" max="7" width="18.5703125" style="107" customWidth="1"/>
    <col min="8" max="16384" width="9.140625" style="107"/>
  </cols>
  <sheetData>
    <row r="1" spans="1:6" ht="93.75" customHeight="1" x14ac:dyDescent="0.2">
      <c r="A1" s="177" t="s">
        <v>150</v>
      </c>
      <c r="B1" s="177"/>
      <c r="C1" s="177"/>
      <c r="D1" s="177"/>
      <c r="E1" s="177"/>
      <c r="F1" s="177"/>
    </row>
    <row r="2" spans="1:6" ht="24" thickBot="1" x14ac:dyDescent="0.25">
      <c r="A2" s="111"/>
      <c r="B2" s="111"/>
      <c r="C2" s="111"/>
      <c r="D2" s="111"/>
      <c r="E2" s="111"/>
      <c r="F2" s="111"/>
    </row>
    <row r="3" spans="1:6" ht="16.5" customHeight="1" x14ac:dyDescent="0.2">
      <c r="A3" s="158" t="s">
        <v>16</v>
      </c>
      <c r="B3" s="160" t="s">
        <v>17</v>
      </c>
      <c r="C3" s="160" t="s">
        <v>18</v>
      </c>
      <c r="D3" s="160" t="s">
        <v>19</v>
      </c>
      <c r="E3" s="160" t="s">
        <v>20</v>
      </c>
      <c r="F3" s="160" t="s">
        <v>122</v>
      </c>
    </row>
    <row r="4" spans="1:6" ht="29.25" customHeight="1" thickBot="1" x14ac:dyDescent="0.25">
      <c r="A4" s="159"/>
      <c r="B4" s="161"/>
      <c r="C4" s="161"/>
      <c r="D4" s="161"/>
      <c r="E4" s="161"/>
      <c r="F4" s="161"/>
    </row>
    <row r="5" spans="1:6" x14ac:dyDescent="0.2">
      <c r="A5" s="130">
        <v>1</v>
      </c>
      <c r="B5" s="131">
        <v>2018</v>
      </c>
      <c r="C5" s="119" t="s">
        <v>123</v>
      </c>
      <c r="D5" s="117" t="s">
        <v>144</v>
      </c>
      <c r="E5" s="116" t="s">
        <v>145</v>
      </c>
      <c r="F5" s="102">
        <v>9541</v>
      </c>
    </row>
    <row r="6" spans="1:6" x14ac:dyDescent="0.2">
      <c r="A6" s="130">
        <v>2</v>
      </c>
      <c r="B6" s="131">
        <v>2018</v>
      </c>
      <c r="C6" s="119" t="s">
        <v>123</v>
      </c>
      <c r="D6" s="118" t="s">
        <v>146</v>
      </c>
      <c r="E6" s="116" t="s">
        <v>147</v>
      </c>
      <c r="F6" s="102">
        <v>5612</v>
      </c>
    </row>
    <row r="7" spans="1:6" s="115" customFormat="1" x14ac:dyDescent="0.2">
      <c r="A7" s="130">
        <v>3</v>
      </c>
      <c r="B7" s="131">
        <v>2018</v>
      </c>
      <c r="C7" s="130" t="s">
        <v>123</v>
      </c>
      <c r="D7" s="128" t="s">
        <v>124</v>
      </c>
      <c r="E7" s="129" t="s">
        <v>125</v>
      </c>
      <c r="F7" s="102">
        <v>2225</v>
      </c>
    </row>
    <row r="8" spans="1:6" ht="13.5" thickBot="1" x14ac:dyDescent="0.25">
      <c r="A8" s="151" t="s">
        <v>25</v>
      </c>
      <c r="B8" s="152"/>
      <c r="C8" s="152"/>
      <c r="D8" s="152"/>
      <c r="E8" s="152"/>
      <c r="F8" s="92">
        <v>5649.8738400000002</v>
      </c>
    </row>
    <row r="9" spans="1:6" ht="15.75" thickBot="1" x14ac:dyDescent="0.3">
      <c r="A9" s="154" t="s">
        <v>26</v>
      </c>
      <c r="B9" s="155"/>
      <c r="C9" s="155"/>
      <c r="D9" s="155"/>
      <c r="E9" s="155"/>
      <c r="F9" s="87">
        <v>23027.87384</v>
      </c>
    </row>
    <row r="12" spans="1:6" ht="12.75" customHeight="1" x14ac:dyDescent="0.2">
      <c r="A12" s="110" t="s">
        <v>117</v>
      </c>
      <c r="B12" s="110"/>
      <c r="C12" s="110"/>
      <c r="D12" s="110"/>
      <c r="E12" s="110"/>
    </row>
  </sheetData>
  <mergeCells count="9">
    <mergeCell ref="A8:E8"/>
    <mergeCell ref="A9:E9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86" t="s">
        <v>88</v>
      </c>
      <c r="B3" s="186"/>
      <c r="C3" s="186"/>
      <c r="D3" s="186"/>
      <c r="E3" s="186"/>
      <c r="F3" s="186"/>
      <c r="G3" s="186"/>
    </row>
    <row r="5" spans="1:7" ht="15.75" x14ac:dyDescent="0.25">
      <c r="A5" s="187" t="s">
        <v>90</v>
      </c>
      <c r="B5" s="187"/>
      <c r="C5" s="187"/>
      <c r="D5" s="187"/>
      <c r="E5" s="187"/>
      <c r="F5" s="187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88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89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89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89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89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90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87" t="s">
        <v>89</v>
      </c>
      <c r="B16" s="187"/>
      <c r="C16" s="187"/>
      <c r="D16" s="187"/>
      <c r="E16" s="187"/>
      <c r="F16" s="187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87" t="s">
        <v>90</v>
      </c>
      <c r="B20" s="187"/>
      <c r="C20" s="187"/>
      <c r="D20" s="187"/>
      <c r="E20" s="187"/>
      <c r="F20" s="187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87" t="s">
        <v>89</v>
      </c>
      <c r="B24" s="187"/>
      <c r="C24" s="187"/>
      <c r="D24" s="187"/>
      <c r="E24" s="187"/>
      <c r="F24" s="187"/>
      <c r="G24" s="33">
        <f>G20+C22-D22</f>
        <v>3762.5099999999998</v>
      </c>
    </row>
    <row r="27" spans="1:7" x14ac:dyDescent="0.2">
      <c r="A27" s="139" t="s">
        <v>86</v>
      </c>
      <c r="B27" s="139"/>
      <c r="C27" s="139"/>
      <c r="D27" s="139"/>
      <c r="E27" s="139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92" t="s">
        <v>73</v>
      </c>
      <c r="B2" s="192"/>
      <c r="C2" s="192"/>
      <c r="D2" s="192"/>
      <c r="E2" s="192"/>
      <c r="F2" s="192"/>
      <c r="G2" s="192"/>
      <c r="H2" s="192"/>
    </row>
    <row r="3" spans="1:8" ht="17.25" x14ac:dyDescent="0.3">
      <c r="A3" s="192" t="s">
        <v>83</v>
      </c>
      <c r="B3" s="192"/>
      <c r="C3" s="192"/>
      <c r="D3" s="192"/>
      <c r="E3" s="192"/>
      <c r="F3" s="192"/>
      <c r="G3" s="192"/>
      <c r="H3" s="192"/>
    </row>
    <row r="4" spans="1:8" ht="17.25" x14ac:dyDescent="0.3">
      <c r="A4" s="192" t="s">
        <v>91</v>
      </c>
      <c r="B4" s="192"/>
      <c r="C4" s="192"/>
      <c r="D4" s="192"/>
      <c r="E4" s="192"/>
      <c r="F4" s="192"/>
      <c r="G4" s="192"/>
      <c r="H4" s="192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93" t="s">
        <v>77</v>
      </c>
      <c r="C16" s="194"/>
      <c r="D16" s="194"/>
      <c r="E16" s="194"/>
      <c r="F16" s="194"/>
      <c r="G16" s="195"/>
      <c r="H16" s="51">
        <f>'выборка 15'!AK15+'выборка 15'!AL15</f>
        <v>381.66555</v>
      </c>
    </row>
    <row r="17" spans="1:8" ht="15.75" thickBot="1" x14ac:dyDescent="0.3">
      <c r="A17" s="154" t="s">
        <v>78</v>
      </c>
      <c r="B17" s="155"/>
      <c r="C17" s="155"/>
      <c r="D17" s="52"/>
      <c r="E17" s="52"/>
      <c r="F17" s="52"/>
      <c r="G17" s="52"/>
      <c r="H17" s="53">
        <f>SUM(H7:H16)</f>
        <v>381.66555</v>
      </c>
    </row>
    <row r="18" spans="1:8" x14ac:dyDescent="0.2">
      <c r="A18" s="196"/>
      <c r="B18" s="196"/>
      <c r="C18" s="196"/>
      <c r="D18" s="196"/>
      <c r="E18" s="196"/>
      <c r="F18" s="196"/>
      <c r="G18" s="196"/>
      <c r="H18" s="196"/>
    </row>
    <row r="22" spans="1:8" ht="15" x14ac:dyDescent="0.25">
      <c r="A22" s="191" t="s">
        <v>87</v>
      </c>
      <c r="B22" s="191"/>
      <c r="C22" s="191"/>
      <c r="D22" s="191"/>
      <c r="E22" s="191"/>
      <c r="F22" s="191"/>
      <c r="G22" s="191"/>
      <c r="H22" s="191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38" t="s">
        <v>13</v>
      </c>
      <c r="C2" s="138"/>
      <c r="D2" s="138"/>
      <c r="E2" s="138"/>
      <c r="F2" s="138"/>
    </row>
    <row r="3" spans="2:9" ht="26.25" customHeight="1" x14ac:dyDescent="0.35">
      <c r="B3" s="137" t="s">
        <v>92</v>
      </c>
      <c r="C3" s="137"/>
      <c r="D3" s="137"/>
      <c r="E3" s="137"/>
      <c r="F3" s="137"/>
      <c r="G3" s="1"/>
      <c r="H3" s="1"/>
      <c r="I3" s="1"/>
    </row>
    <row r="4" spans="2:9" ht="30" customHeight="1" thickBot="1" x14ac:dyDescent="0.25">
      <c r="B4" s="137"/>
      <c r="C4" s="137"/>
      <c r="D4" s="137"/>
      <c r="E4" s="137"/>
      <c r="F4" s="137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39"/>
      <c r="C20" s="139"/>
      <c r="D20" s="139"/>
      <c r="E20" s="139"/>
      <c r="F20" s="139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44" t="s">
        <v>118</v>
      </c>
      <c r="B2" s="144"/>
      <c r="C2" s="144"/>
      <c r="D2" s="144"/>
      <c r="E2" s="144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45" t="s">
        <v>62</v>
      </c>
      <c r="E5" s="146"/>
    </row>
    <row r="6" spans="1:5" ht="15.75" x14ac:dyDescent="0.25">
      <c r="A6" s="147" t="s">
        <v>95</v>
      </c>
      <c r="B6" s="148"/>
      <c r="C6" s="77">
        <v>44536.49</v>
      </c>
      <c r="D6" s="149"/>
      <c r="E6" s="150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40">
        <f>'расход по дому ТР 15'!H27</f>
        <v>25405.045450000001</v>
      </c>
      <c r="E7" s="141"/>
    </row>
    <row r="8" spans="1:5" ht="25.5" x14ac:dyDescent="0.2">
      <c r="A8" s="3" t="s">
        <v>68</v>
      </c>
      <c r="B8" s="2">
        <v>0</v>
      </c>
      <c r="C8" s="2">
        <v>0</v>
      </c>
      <c r="D8" s="140">
        <f>'[1]январь 16'!$BC$12*7</f>
        <v>22769.292000000001</v>
      </c>
      <c r="E8" s="141"/>
    </row>
    <row r="9" spans="1:5" ht="39" thickBot="1" x14ac:dyDescent="0.25">
      <c r="A9" s="3" t="s">
        <v>69</v>
      </c>
      <c r="B9" s="2">
        <v>0</v>
      </c>
      <c r="C9" s="2">
        <v>0</v>
      </c>
      <c r="D9" s="140">
        <f>'[1]январь 16'!$BE$12*7</f>
        <v>1962.8700000000001</v>
      </c>
      <c r="E9" s="141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42">
        <f>SUM(D7:D9)</f>
        <v>50137.207450000009</v>
      </c>
      <c r="E10" s="143"/>
    </row>
    <row r="11" spans="1:5" ht="15" x14ac:dyDescent="0.25">
      <c r="A11" s="84" t="s">
        <v>114</v>
      </c>
      <c r="B11" s="84"/>
      <c r="C11" s="84"/>
      <c r="D11" s="84"/>
      <c r="E11" s="84">
        <v>45114.73</v>
      </c>
    </row>
    <row r="12" spans="1:5" ht="15.75" customHeight="1" x14ac:dyDescent="0.25">
      <c r="A12" s="84" t="s">
        <v>115</v>
      </c>
      <c r="B12" s="84"/>
      <c r="C12" s="84"/>
      <c r="D12" s="84"/>
      <c r="E12" s="84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57" t="s">
        <v>111</v>
      </c>
      <c r="B1" s="157"/>
      <c r="C1" s="157"/>
      <c r="D1" s="157"/>
      <c r="E1" s="157"/>
      <c r="F1" s="157"/>
      <c r="G1" s="157"/>
      <c r="H1" s="157"/>
    </row>
    <row r="2" spans="1:8" ht="16.5" customHeight="1" x14ac:dyDescent="0.2">
      <c r="A2" s="158" t="s">
        <v>16</v>
      </c>
      <c r="B2" s="160" t="s">
        <v>17</v>
      </c>
      <c r="C2" s="160" t="s">
        <v>18</v>
      </c>
      <c r="D2" s="160" t="s">
        <v>19</v>
      </c>
      <c r="E2" s="160" t="s">
        <v>20</v>
      </c>
      <c r="F2" s="160" t="s">
        <v>21</v>
      </c>
      <c r="G2" s="160" t="s">
        <v>22</v>
      </c>
      <c r="H2" s="160" t="s">
        <v>23</v>
      </c>
    </row>
    <row r="3" spans="1:8" ht="29.25" customHeight="1" thickBot="1" x14ac:dyDescent="0.25">
      <c r="A3" s="159"/>
      <c r="B3" s="161"/>
      <c r="C3" s="161"/>
      <c r="D3" s="161"/>
      <c r="E3" s="161"/>
      <c r="F3" s="161"/>
      <c r="G3" s="161"/>
      <c r="H3" s="161"/>
    </row>
    <row r="4" spans="1:8" x14ac:dyDescent="0.2">
      <c r="A4" s="5">
        <v>1</v>
      </c>
      <c r="B4" s="5">
        <v>2016</v>
      </c>
      <c r="C4" s="162" t="s">
        <v>96</v>
      </c>
      <c r="D4" s="163"/>
      <c r="E4" s="164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65" t="s">
        <v>97</v>
      </c>
      <c r="D5" s="166"/>
      <c r="E5" s="167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68" t="s">
        <v>98</v>
      </c>
      <c r="D6" s="169"/>
      <c r="E6" s="170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51" t="s">
        <v>25</v>
      </c>
      <c r="B26" s="152"/>
      <c r="C26" s="152"/>
      <c r="D26" s="152"/>
      <c r="E26" s="152"/>
      <c r="F26" s="152"/>
      <c r="G26" s="153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54" t="s">
        <v>26</v>
      </c>
      <c r="B27" s="155"/>
      <c r="C27" s="155"/>
      <c r="D27" s="155"/>
      <c r="E27" s="155"/>
      <c r="F27" s="155"/>
      <c r="G27" s="156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opLeftCell="A4" workbookViewId="0">
      <selection activeCell="A13" sqref="A13:E13"/>
    </sheetView>
  </sheetViews>
  <sheetFormatPr defaultRowHeight="12.75" x14ac:dyDescent="0.2"/>
  <cols>
    <col min="1" max="1" width="27.28515625" customWidth="1"/>
    <col min="2" max="2" width="18.85546875" customWidth="1"/>
    <col min="3" max="3" width="21" customWidth="1"/>
    <col min="4" max="4" width="17.5703125" customWidth="1"/>
    <col min="5" max="5" width="16.28515625" customWidth="1"/>
  </cols>
  <sheetData>
    <row r="2" spans="1:5" ht="104.25" customHeight="1" x14ac:dyDescent="0.2">
      <c r="A2" s="144" t="s">
        <v>128</v>
      </c>
      <c r="B2" s="144"/>
      <c r="C2" s="144"/>
      <c r="D2" s="144"/>
      <c r="E2" s="144"/>
    </row>
    <row r="3" spans="1:5" ht="23.25" x14ac:dyDescent="0.35">
      <c r="A3" s="82"/>
      <c r="B3" s="82"/>
      <c r="C3" s="82"/>
      <c r="D3" s="82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45" t="s">
        <v>62</v>
      </c>
      <c r="E5" s="146"/>
    </row>
    <row r="6" spans="1:5" ht="19.5" customHeight="1" x14ac:dyDescent="0.25">
      <c r="A6" s="173" t="s">
        <v>129</v>
      </c>
      <c r="B6" s="148"/>
      <c r="C6" s="89">
        <v>75572.443499999965</v>
      </c>
      <c r="D6" s="149"/>
      <c r="E6" s="174"/>
    </row>
    <row r="7" spans="1:5" ht="18.75" customHeight="1" thickBot="1" x14ac:dyDescent="0.25">
      <c r="A7" s="96" t="s">
        <v>119</v>
      </c>
      <c r="B7" s="93">
        <v>53838.720000000008</v>
      </c>
      <c r="C7" s="93">
        <v>50145.659999999996</v>
      </c>
      <c r="D7" s="175">
        <v>20382.769740000003</v>
      </c>
      <c r="E7" s="176"/>
    </row>
    <row r="8" spans="1:5" ht="23.25" customHeight="1" thickBot="1" x14ac:dyDescent="0.3">
      <c r="A8" s="30" t="s">
        <v>66</v>
      </c>
      <c r="B8" s="88">
        <v>53838.720000000008</v>
      </c>
      <c r="C8" s="88">
        <v>125718.10349999997</v>
      </c>
      <c r="D8" s="171">
        <v>20382.769740000003</v>
      </c>
      <c r="E8" s="172"/>
    </row>
    <row r="9" spans="1:5" ht="23.25" customHeight="1" x14ac:dyDescent="0.25">
      <c r="A9" s="64"/>
      <c r="B9" s="94"/>
      <c r="C9" s="94"/>
      <c r="D9" s="95"/>
      <c r="E9" s="95"/>
    </row>
    <row r="10" spans="1:5" ht="15" x14ac:dyDescent="0.25">
      <c r="A10" s="84" t="s">
        <v>130</v>
      </c>
      <c r="B10" s="84"/>
      <c r="C10" s="84"/>
      <c r="D10" s="84"/>
      <c r="E10" s="90">
        <v>105335.33375999996</v>
      </c>
    </row>
    <row r="13" spans="1:5" x14ac:dyDescent="0.2">
      <c r="A13" s="79" t="s">
        <v>131</v>
      </c>
      <c r="B13" s="79"/>
      <c r="C13" s="79"/>
      <c r="D13" s="80"/>
      <c r="E13" s="91">
        <v>45003.83</v>
      </c>
    </row>
    <row r="14" spans="1:5" x14ac:dyDescent="0.2">
      <c r="A14" s="79"/>
      <c r="B14" s="79"/>
      <c r="C14" s="79"/>
      <c r="D14" s="80"/>
      <c r="E14" s="91"/>
    </row>
    <row r="16" spans="1:5" x14ac:dyDescent="0.2">
      <c r="A16" s="81" t="s">
        <v>117</v>
      </c>
      <c r="B16" s="81"/>
      <c r="C16" s="81"/>
      <c r="D16" s="81"/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  <col min="7" max="7" width="18.5703125" customWidth="1"/>
  </cols>
  <sheetData>
    <row r="1" spans="1:6" ht="93.75" customHeight="1" x14ac:dyDescent="0.2">
      <c r="A1" s="177" t="s">
        <v>132</v>
      </c>
      <c r="B1" s="177"/>
      <c r="C1" s="177"/>
      <c r="D1" s="177"/>
      <c r="E1" s="177"/>
      <c r="F1" s="177"/>
    </row>
    <row r="2" spans="1:6" ht="24" thickBot="1" x14ac:dyDescent="0.25">
      <c r="A2" s="97"/>
      <c r="B2" s="97"/>
      <c r="C2" s="97"/>
      <c r="D2" s="97"/>
      <c r="E2" s="97"/>
      <c r="F2" s="97"/>
    </row>
    <row r="3" spans="1:6" ht="16.5" customHeight="1" x14ac:dyDescent="0.2">
      <c r="A3" s="158" t="s">
        <v>16</v>
      </c>
      <c r="B3" s="160" t="s">
        <v>17</v>
      </c>
      <c r="C3" s="160" t="s">
        <v>18</v>
      </c>
      <c r="D3" s="160" t="s">
        <v>19</v>
      </c>
      <c r="E3" s="160" t="s">
        <v>20</v>
      </c>
      <c r="F3" s="160" t="s">
        <v>122</v>
      </c>
    </row>
    <row r="4" spans="1:6" ht="29.25" customHeight="1" thickBot="1" x14ac:dyDescent="0.25">
      <c r="A4" s="159"/>
      <c r="B4" s="161"/>
      <c r="C4" s="161"/>
      <c r="D4" s="161"/>
      <c r="E4" s="161"/>
      <c r="F4" s="161"/>
    </row>
    <row r="5" spans="1:6" x14ac:dyDescent="0.2">
      <c r="A5" s="105">
        <v>1</v>
      </c>
      <c r="B5" s="106">
        <v>2018</v>
      </c>
      <c r="C5" s="105" t="s">
        <v>107</v>
      </c>
      <c r="D5" s="104" t="s">
        <v>103</v>
      </c>
      <c r="E5" s="103" t="s">
        <v>133</v>
      </c>
      <c r="F5" s="102">
        <v>6929</v>
      </c>
    </row>
    <row r="6" spans="1:6" ht="13.5" thickBot="1" x14ac:dyDescent="0.25">
      <c r="A6" s="151" t="s">
        <v>25</v>
      </c>
      <c r="B6" s="152"/>
      <c r="C6" s="152"/>
      <c r="D6" s="152"/>
      <c r="E6" s="152"/>
      <c r="F6" s="92">
        <v>13453.769740000002</v>
      </c>
    </row>
    <row r="7" spans="1:6" ht="15.75" thickBot="1" x14ac:dyDescent="0.3">
      <c r="A7" s="154" t="s">
        <v>26</v>
      </c>
      <c r="B7" s="155"/>
      <c r="C7" s="155"/>
      <c r="D7" s="155"/>
      <c r="E7" s="155"/>
      <c r="F7" s="87">
        <v>20382.769740000003</v>
      </c>
    </row>
    <row r="10" spans="1:6" ht="12.75" customHeight="1" x14ac:dyDescent="0.2">
      <c r="A10" s="81" t="s">
        <v>117</v>
      </c>
      <c r="B10" s="81"/>
      <c r="C10" s="81"/>
      <c r="D10" s="81"/>
      <c r="E10" s="81"/>
    </row>
  </sheetData>
  <mergeCells count="9">
    <mergeCell ref="A6:E6"/>
    <mergeCell ref="A7:E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opLeftCell="A4" workbookViewId="0">
      <selection activeCell="C15" sqref="C15"/>
    </sheetView>
  </sheetViews>
  <sheetFormatPr defaultRowHeight="12.75" x14ac:dyDescent="0.2"/>
  <cols>
    <col min="1" max="1" width="27.28515625" customWidth="1"/>
    <col min="2" max="2" width="18.85546875" customWidth="1"/>
    <col min="3" max="3" width="21" customWidth="1"/>
    <col min="4" max="4" width="17.5703125" customWidth="1"/>
    <col min="5" max="5" width="16.28515625" customWidth="1"/>
  </cols>
  <sheetData>
    <row r="2" spans="1:5" ht="104.25" customHeight="1" x14ac:dyDescent="0.2">
      <c r="A2" s="144" t="s">
        <v>134</v>
      </c>
      <c r="B2" s="144"/>
      <c r="C2" s="144"/>
      <c r="D2" s="144"/>
      <c r="E2" s="144"/>
    </row>
    <row r="3" spans="1:5" ht="23.25" x14ac:dyDescent="0.35">
      <c r="A3" s="83"/>
      <c r="B3" s="83"/>
      <c r="C3" s="83"/>
      <c r="D3" s="83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45" t="s">
        <v>62</v>
      </c>
      <c r="E5" s="146"/>
    </row>
    <row r="6" spans="1:5" ht="15.75" x14ac:dyDescent="0.25">
      <c r="A6" s="147" t="s">
        <v>129</v>
      </c>
      <c r="B6" s="148"/>
      <c r="C6" s="89">
        <v>108467.52</v>
      </c>
      <c r="D6" s="149"/>
      <c r="E6" s="150"/>
    </row>
    <row r="7" spans="1:5" x14ac:dyDescent="0.2">
      <c r="A7" s="12" t="s">
        <v>120</v>
      </c>
      <c r="B7" s="100">
        <v>59895.6</v>
      </c>
      <c r="C7" s="100">
        <v>56559.92</v>
      </c>
      <c r="D7" s="180">
        <v>26576.080000000002</v>
      </c>
      <c r="E7" s="181"/>
    </row>
    <row r="8" spans="1:5" ht="25.5" x14ac:dyDescent="0.2">
      <c r="A8" s="3" t="s">
        <v>68</v>
      </c>
      <c r="B8" s="86"/>
      <c r="C8" s="86"/>
      <c r="D8" s="180">
        <v>18694</v>
      </c>
      <c r="E8" s="181"/>
    </row>
    <row r="9" spans="1:5" ht="38.25" x14ac:dyDescent="0.2">
      <c r="A9" s="3" t="s">
        <v>69</v>
      </c>
      <c r="B9" s="86"/>
      <c r="C9" s="86"/>
      <c r="D9" s="180">
        <v>6729.84</v>
      </c>
      <c r="E9" s="181"/>
    </row>
    <row r="10" spans="1:5" ht="15.75" thickBot="1" x14ac:dyDescent="0.3">
      <c r="A10" s="85" t="s">
        <v>80</v>
      </c>
      <c r="B10" s="99">
        <v>59895.6</v>
      </c>
      <c r="C10" s="99">
        <v>165027.44</v>
      </c>
      <c r="D10" s="178">
        <v>51999.92</v>
      </c>
      <c r="E10" s="179"/>
    </row>
    <row r="11" spans="1:5" ht="15" x14ac:dyDescent="0.25">
      <c r="A11" s="64"/>
      <c r="B11" s="94"/>
      <c r="C11" s="94"/>
      <c r="D11" s="95"/>
      <c r="E11" s="95"/>
    </row>
    <row r="12" spans="1:5" ht="15" x14ac:dyDescent="0.25">
      <c r="A12" s="84" t="s">
        <v>135</v>
      </c>
      <c r="B12" s="84"/>
      <c r="C12" s="84"/>
      <c r="D12" s="84"/>
      <c r="E12" s="90">
        <v>113027.52</v>
      </c>
    </row>
    <row r="16" spans="1:5" x14ac:dyDescent="0.2">
      <c r="A16" s="81" t="s">
        <v>117</v>
      </c>
      <c r="B16" s="81"/>
      <c r="C16" s="81"/>
      <c r="D16" s="81"/>
    </row>
  </sheetData>
  <mergeCells count="8">
    <mergeCell ref="D10:E10"/>
    <mergeCell ref="D8:E8"/>
    <mergeCell ref="D9:E9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6.28515625" customWidth="1"/>
    <col min="6" max="6" width="11.7109375" customWidth="1"/>
    <col min="7" max="7" width="18.5703125" customWidth="1"/>
  </cols>
  <sheetData>
    <row r="1" spans="1:6" ht="93.75" customHeight="1" thickBot="1" x14ac:dyDescent="0.25">
      <c r="A1" s="182" t="s">
        <v>155</v>
      </c>
      <c r="B1" s="182"/>
      <c r="C1" s="182"/>
      <c r="D1" s="182"/>
      <c r="E1" s="182"/>
      <c r="F1" s="182"/>
    </row>
    <row r="2" spans="1:6" ht="16.5" customHeight="1" x14ac:dyDescent="0.2">
      <c r="A2" s="158" t="s">
        <v>16</v>
      </c>
      <c r="B2" s="160" t="s">
        <v>17</v>
      </c>
      <c r="C2" s="160" t="s">
        <v>18</v>
      </c>
      <c r="D2" s="160" t="s">
        <v>19</v>
      </c>
      <c r="E2" s="160" t="s">
        <v>20</v>
      </c>
      <c r="F2" s="160" t="s">
        <v>23</v>
      </c>
    </row>
    <row r="3" spans="1:6" ht="29.25" customHeight="1" thickBot="1" x14ac:dyDescent="0.25">
      <c r="A3" s="159"/>
      <c r="B3" s="161"/>
      <c r="C3" s="161"/>
      <c r="D3" s="161"/>
      <c r="E3" s="161"/>
      <c r="F3" s="161"/>
    </row>
    <row r="4" spans="1:6" x14ac:dyDescent="0.2">
      <c r="A4" s="108">
        <v>1</v>
      </c>
      <c r="B4" s="109">
        <v>2018</v>
      </c>
      <c r="C4" s="108" t="s">
        <v>102</v>
      </c>
      <c r="D4" s="112" t="s">
        <v>136</v>
      </c>
      <c r="E4" s="112" t="s">
        <v>137</v>
      </c>
      <c r="F4" s="102">
        <v>622</v>
      </c>
    </row>
    <row r="5" spans="1:6" x14ac:dyDescent="0.2">
      <c r="A5" s="108">
        <v>2</v>
      </c>
      <c r="B5" s="109">
        <v>2018</v>
      </c>
      <c r="C5" s="108" t="s">
        <v>102</v>
      </c>
      <c r="D5" s="112" t="s">
        <v>124</v>
      </c>
      <c r="E5" s="112" t="s">
        <v>126</v>
      </c>
      <c r="F5" s="102">
        <v>481</v>
      </c>
    </row>
    <row r="6" spans="1:6" x14ac:dyDescent="0.2">
      <c r="A6" s="108">
        <v>3</v>
      </c>
      <c r="B6" s="109">
        <v>2018</v>
      </c>
      <c r="C6" s="108" t="s">
        <v>105</v>
      </c>
      <c r="D6" s="113" t="s">
        <v>138</v>
      </c>
      <c r="E6" s="114" t="s">
        <v>126</v>
      </c>
      <c r="F6" s="102">
        <v>726</v>
      </c>
    </row>
    <row r="7" spans="1:6" x14ac:dyDescent="0.2">
      <c r="A7" s="108">
        <v>4</v>
      </c>
      <c r="B7" s="109">
        <v>2018</v>
      </c>
      <c r="C7" s="108" t="s">
        <v>107</v>
      </c>
      <c r="D7" s="113" t="s">
        <v>139</v>
      </c>
      <c r="E7" s="114" t="s">
        <v>140</v>
      </c>
      <c r="F7" s="102">
        <v>3091</v>
      </c>
    </row>
    <row r="8" spans="1:6" x14ac:dyDescent="0.2">
      <c r="A8" s="108">
        <v>5</v>
      </c>
      <c r="B8" s="109">
        <v>2018</v>
      </c>
      <c r="C8" s="108" t="s">
        <v>109</v>
      </c>
      <c r="D8" s="113" t="s">
        <v>124</v>
      </c>
      <c r="E8" s="114" t="s">
        <v>141</v>
      </c>
      <c r="F8" s="102">
        <v>13518</v>
      </c>
    </row>
    <row r="9" spans="1:6" s="107" customFormat="1" x14ac:dyDescent="0.2">
      <c r="A9" s="108">
        <v>6</v>
      </c>
      <c r="B9" s="109">
        <v>2018</v>
      </c>
      <c r="C9" s="108" t="s">
        <v>109</v>
      </c>
      <c r="D9" s="113" t="s">
        <v>143</v>
      </c>
      <c r="E9" s="114" t="s">
        <v>127</v>
      </c>
      <c r="F9" s="102">
        <v>2672</v>
      </c>
    </row>
    <row r="10" spans="1:6" s="107" customFormat="1" x14ac:dyDescent="0.2">
      <c r="A10" s="108">
        <v>7</v>
      </c>
      <c r="B10" s="109">
        <v>2018</v>
      </c>
      <c r="C10" s="108" t="s">
        <v>121</v>
      </c>
      <c r="D10" s="113"/>
      <c r="E10" s="113" t="s">
        <v>142</v>
      </c>
      <c r="F10" s="102">
        <v>2056.34</v>
      </c>
    </row>
    <row r="11" spans="1:6" ht="13.5" thickBot="1" x14ac:dyDescent="0.25">
      <c r="A11" s="151" t="s">
        <v>25</v>
      </c>
      <c r="B11" s="152"/>
      <c r="C11" s="152"/>
      <c r="D11" s="152"/>
      <c r="E11" s="152"/>
      <c r="F11" s="101">
        <v>3409.74</v>
      </c>
    </row>
    <row r="12" spans="1:6" ht="15.75" thickBot="1" x14ac:dyDescent="0.3">
      <c r="A12" s="154" t="s">
        <v>26</v>
      </c>
      <c r="B12" s="155"/>
      <c r="C12" s="155"/>
      <c r="D12" s="155"/>
      <c r="E12" s="155"/>
      <c r="F12" s="87">
        <v>26576.080000000002</v>
      </c>
    </row>
    <row r="15" spans="1:6" ht="12.75" customHeight="1" x14ac:dyDescent="0.2">
      <c r="A15" s="81" t="s">
        <v>117</v>
      </c>
      <c r="B15" s="81"/>
      <c r="C15" s="81"/>
      <c r="D15" s="81"/>
      <c r="E15" s="81"/>
    </row>
  </sheetData>
  <mergeCells count="9">
    <mergeCell ref="A11:E11"/>
    <mergeCell ref="A12:E1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tabSelected="1" topLeftCell="A7" workbookViewId="0">
      <selection activeCell="E19" sqref="E19"/>
    </sheetView>
  </sheetViews>
  <sheetFormatPr defaultRowHeight="12.75" x14ac:dyDescent="0.2"/>
  <cols>
    <col min="1" max="1" width="27.28515625" customWidth="1"/>
    <col min="2" max="2" width="18.85546875" customWidth="1"/>
    <col min="3" max="3" width="21" customWidth="1"/>
    <col min="4" max="4" width="17.5703125" customWidth="1"/>
    <col min="5" max="5" width="16.28515625" customWidth="1"/>
    <col min="7" max="7" width="9.85546875" bestFit="1" customWidth="1"/>
  </cols>
  <sheetData>
    <row r="2" spans="1:7" ht="104.25" customHeight="1" x14ac:dyDescent="0.2">
      <c r="A2" s="144" t="s">
        <v>148</v>
      </c>
      <c r="B2" s="144"/>
      <c r="C2" s="144"/>
      <c r="D2" s="144"/>
      <c r="E2" s="144"/>
    </row>
    <row r="3" spans="1:7" ht="23.25" x14ac:dyDescent="0.35">
      <c r="A3" s="98"/>
      <c r="B3" s="98"/>
      <c r="C3" s="98"/>
      <c r="D3" s="98"/>
    </row>
    <row r="4" spans="1:7" ht="13.5" thickBot="1" x14ac:dyDescent="0.25"/>
    <row r="5" spans="1:7" ht="60" customHeight="1" x14ac:dyDescent="0.2">
      <c r="A5" s="124"/>
      <c r="B5" s="132" t="s">
        <v>60</v>
      </c>
      <c r="C5" s="132" t="s">
        <v>61</v>
      </c>
      <c r="D5" s="183" t="s">
        <v>62</v>
      </c>
      <c r="E5" s="184"/>
    </row>
    <row r="6" spans="1:7" ht="19.5" customHeight="1" x14ac:dyDescent="0.25">
      <c r="A6" s="147" t="s">
        <v>149</v>
      </c>
      <c r="B6" s="148"/>
      <c r="C6" s="89">
        <v>218362.85375999997</v>
      </c>
      <c r="D6" s="149"/>
      <c r="E6" s="150"/>
    </row>
    <row r="7" spans="1:7" ht="18.75" customHeight="1" x14ac:dyDescent="0.2">
      <c r="A7" s="122" t="s">
        <v>152</v>
      </c>
      <c r="B7" s="100">
        <v>81505.84</v>
      </c>
      <c r="C7" s="100">
        <v>83945.749999999985</v>
      </c>
      <c r="D7" s="180">
        <v>23027.87384</v>
      </c>
      <c r="E7" s="181"/>
    </row>
    <row r="8" spans="1:7" ht="23.25" customHeight="1" x14ac:dyDescent="0.2">
      <c r="A8" s="121" t="s">
        <v>68</v>
      </c>
      <c r="B8" s="86"/>
      <c r="C8" s="86"/>
      <c r="D8" s="180">
        <v>22432.799999999999</v>
      </c>
      <c r="E8" s="181"/>
    </row>
    <row r="9" spans="1:7" ht="23.25" customHeight="1" x14ac:dyDescent="0.2">
      <c r="A9" s="121" t="s">
        <v>69</v>
      </c>
      <c r="B9" s="86"/>
      <c r="C9" s="86"/>
      <c r="D9" s="180">
        <v>8075.808</v>
      </c>
      <c r="E9" s="181"/>
    </row>
    <row r="10" spans="1:7" ht="15.75" thickBot="1" x14ac:dyDescent="0.3">
      <c r="A10" s="85" t="s">
        <v>26</v>
      </c>
      <c r="B10" s="99">
        <v>81505.84</v>
      </c>
      <c r="C10" s="99">
        <v>302308.60375999997</v>
      </c>
      <c r="D10" s="178">
        <v>53536.48184</v>
      </c>
      <c r="E10" s="179"/>
    </row>
    <row r="11" spans="1:7" ht="15" x14ac:dyDescent="0.25">
      <c r="A11" s="123"/>
      <c r="B11" s="94"/>
      <c r="C11" s="94"/>
      <c r="D11" s="95"/>
      <c r="E11" s="95"/>
    </row>
    <row r="12" spans="1:7" ht="31.5" customHeight="1" x14ac:dyDescent="0.25">
      <c r="A12" s="185" t="s">
        <v>151</v>
      </c>
      <c r="B12" s="185"/>
      <c r="C12" s="185"/>
      <c r="D12" s="185"/>
      <c r="E12" s="133">
        <v>248772.12191999998</v>
      </c>
    </row>
    <row r="13" spans="1:7" s="120" customFormat="1" ht="15" x14ac:dyDescent="0.25">
      <c r="A13" s="134"/>
      <c r="B13" s="134"/>
      <c r="C13" s="134"/>
      <c r="D13" s="134"/>
      <c r="E13" s="133"/>
    </row>
    <row r="14" spans="1:7" s="120" customFormat="1" ht="29.25" customHeight="1" x14ac:dyDescent="0.25">
      <c r="A14" s="185" t="s">
        <v>154</v>
      </c>
      <c r="B14" s="185"/>
      <c r="C14" s="185"/>
      <c r="D14" s="185"/>
      <c r="E14" s="133">
        <v>-36951.11</v>
      </c>
      <c r="G14" s="136"/>
    </row>
    <row r="15" spans="1:7" x14ac:dyDescent="0.2">
      <c r="A15" s="120"/>
      <c r="B15" s="120"/>
      <c r="C15" s="120"/>
      <c r="D15" s="120"/>
      <c r="E15" s="120"/>
    </row>
    <row r="16" spans="1:7" s="120" customFormat="1" ht="32.25" customHeight="1" x14ac:dyDescent="0.25">
      <c r="A16" s="185" t="s">
        <v>153</v>
      </c>
      <c r="B16" s="185"/>
      <c r="C16" s="185"/>
      <c r="D16" s="185"/>
      <c r="E16" s="133">
        <v>211821.01191999996</v>
      </c>
    </row>
    <row r="17" spans="1:5" s="120" customFormat="1" x14ac:dyDescent="0.2"/>
    <row r="18" spans="1:5" s="120" customFormat="1" ht="15" x14ac:dyDescent="0.2">
      <c r="A18" s="125" t="s">
        <v>156</v>
      </c>
      <c r="B18" s="125"/>
      <c r="C18" s="125"/>
      <c r="D18" s="126"/>
      <c r="E18" s="133">
        <v>133088.46</v>
      </c>
    </row>
    <row r="19" spans="1:5" s="120" customFormat="1" ht="15" x14ac:dyDescent="0.2">
      <c r="A19" s="125"/>
      <c r="B19" s="125"/>
      <c r="C19" s="125"/>
      <c r="D19" s="126"/>
      <c r="E19" s="133"/>
    </row>
    <row r="20" spans="1:5" s="120" customFormat="1" x14ac:dyDescent="0.2">
      <c r="A20" s="125"/>
      <c r="B20" s="125"/>
      <c r="C20" s="125"/>
      <c r="D20" s="126"/>
      <c r="E20" s="135"/>
    </row>
    <row r="21" spans="1:5" x14ac:dyDescent="0.2">
      <c r="A21" s="120"/>
      <c r="B21" s="120"/>
      <c r="C21" s="120"/>
      <c r="D21" s="120"/>
      <c r="E21" s="120"/>
    </row>
    <row r="22" spans="1:5" x14ac:dyDescent="0.2">
      <c r="A22" s="127" t="s">
        <v>117</v>
      </c>
      <c r="B22" s="127"/>
      <c r="C22" s="127"/>
      <c r="D22" s="127"/>
      <c r="E22" s="120"/>
    </row>
  </sheetData>
  <mergeCells count="11">
    <mergeCell ref="A14:D14"/>
    <mergeCell ref="A16:D16"/>
    <mergeCell ref="D9:E9"/>
    <mergeCell ref="D10:E10"/>
    <mergeCell ref="A12:D12"/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 1пол</vt:lpstr>
      <vt:lpstr>расход ТР 1 пол</vt:lpstr>
      <vt:lpstr>отчет ТО</vt:lpstr>
      <vt:lpstr>расход ТО</vt:lpstr>
      <vt:lpstr>отчет ТР ТО</vt:lpstr>
      <vt:lpstr>расход ТР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Екатерина</cp:lastModifiedBy>
  <cp:lastPrinted>2020-02-13T12:10:57Z</cp:lastPrinted>
  <dcterms:created xsi:type="dcterms:W3CDTF">2015-02-24T21:57:31Z</dcterms:created>
  <dcterms:modified xsi:type="dcterms:W3CDTF">2020-02-13T13:22:20Z</dcterms:modified>
</cp:coreProperties>
</file>