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385" firstSheet="2" activeTab="2"/>
  </bookViews>
  <sheets>
    <sheet name="отчет тек. ремонт" sheetId="4" state="hidden" r:id="rId1"/>
    <sheet name="расход по дому ТР 15" sheetId="2" state="hidden" r:id="rId2"/>
    <sheet name="Очет Ри С 18" sheetId="12" r:id="rId3"/>
    <sheet name="Расход Ри С 18" sheetId="11" r:id="rId4"/>
  </sheets>
  <calcPr calcId="145621"/>
</workbook>
</file>

<file path=xl/calcChain.xml><?xml version="1.0" encoding="utf-8"?>
<calcChain xmlns="http://schemas.openxmlformats.org/spreadsheetml/2006/main">
  <c r="D7" i="12" l="1"/>
  <c r="C10" i="4" l="1"/>
  <c r="B10" i="4"/>
  <c r="F13" i="4" l="1"/>
  <c r="E13" i="4"/>
  <c r="B7" i="4" l="1"/>
  <c r="B13" i="4" s="1"/>
  <c r="C7" i="4"/>
  <c r="C13" i="4" s="1"/>
  <c r="I11" i="2" l="1"/>
  <c r="I12" i="2" s="1"/>
  <c r="D7" i="4" l="1"/>
  <c r="D13" i="4" s="1"/>
  <c r="G15" i="4" s="1"/>
  <c r="G7" i="4" l="1"/>
  <c r="G13" i="4" s="1"/>
</calcChain>
</file>

<file path=xl/sharedStrings.xml><?xml version="1.0" encoding="utf-8"?>
<sst xmlns="http://schemas.openxmlformats.org/spreadsheetml/2006/main" count="121" uniqueCount="82">
  <si>
    <t>Ремонт жилья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</si>
  <si>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</si>
  <si>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</si>
  <si>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</si>
  <si>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</si>
  <si>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</si>
  <si>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</si>
  <si>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</si>
  <si>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</si>
  <si>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</si>
  <si>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</si>
  <si>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</si>
  <si>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</si>
  <si>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</si>
  <si>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</si>
  <si>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</si>
  <si>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</si>
  <si>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</si>
  <si>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</si>
  <si>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</si>
  <si>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</si>
  <si>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</si>
  <si>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</si>
  <si>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</si>
  <si>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</si>
  <si>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</si>
  <si>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</si>
  <si>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Генеральный директор ООО У0 "ТаганСервис"___________________________________________Брехов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</si>
  <si>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45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</si>
  <si>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</si>
  <si>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Бабушкина, 45  за период 01.06.2015 г по 31.07.2015 г </t>
  </si>
  <si>
    <t>июль</t>
  </si>
  <si>
    <t>покос травы</t>
  </si>
  <si>
    <t>Генеральный директор ООО У0 "ТаганСервис"____________________________________________</t>
  </si>
  <si>
    <t>территория</t>
  </si>
  <si>
    <t>июнь</t>
  </si>
  <si>
    <t>октябрь</t>
  </si>
  <si>
    <t>смена труб ф20мм</t>
  </si>
  <si>
    <t>ноябрь</t>
  </si>
  <si>
    <t>сброс воздуха</t>
  </si>
  <si>
    <t>Услуги банка по приему денежных средств</t>
  </si>
  <si>
    <t>Ремонт и Содержание жилья: итого</t>
  </si>
  <si>
    <t xml:space="preserve"> Ремонт и Содержание  жилья</t>
  </si>
  <si>
    <t>ремонт кровли</t>
  </si>
  <si>
    <t>август</t>
  </si>
  <si>
    <t>ЦО</t>
  </si>
  <si>
    <t>январь</t>
  </si>
  <si>
    <t>изготовление и доставка пескопасты</t>
  </si>
  <si>
    <t>кровля</t>
  </si>
  <si>
    <t>удаление сосулек</t>
  </si>
  <si>
    <t>апрель</t>
  </si>
  <si>
    <t>МОП</t>
  </si>
  <si>
    <t>ремонт козырька</t>
  </si>
  <si>
    <t>кв.7 ЦО</t>
  </si>
  <si>
    <t>смена труб ф25мм</t>
  </si>
  <si>
    <t>кв.4 ХВС</t>
  </si>
  <si>
    <t>доставка и разгрузка материалов</t>
  </si>
  <si>
    <t>гидравлические испытания</t>
  </si>
  <si>
    <t>май</t>
  </si>
  <si>
    <t xml:space="preserve">весенний осмотр </t>
  </si>
  <si>
    <t>обследование, проведение технического обслуживания вент.каналов и дымоходов</t>
  </si>
  <si>
    <t>изготовление фасонных изделий</t>
  </si>
  <si>
    <t>кв. 14</t>
  </si>
  <si>
    <t>чердак ЦО</t>
  </si>
  <si>
    <t>смена крана ф20мм</t>
  </si>
  <si>
    <t>кв 20 ЦО</t>
  </si>
  <si>
    <t>установка кранов</t>
  </si>
  <si>
    <t>осенний осмотр</t>
  </si>
  <si>
    <t>кв.14 ЦО</t>
  </si>
  <si>
    <t>кв.17 ЦО</t>
  </si>
  <si>
    <t>кв.11 ЦО</t>
  </si>
  <si>
    <t>сборка-расборка фланцев</t>
  </si>
  <si>
    <t>техэтаж ЦО</t>
  </si>
  <si>
    <t>декабрь</t>
  </si>
  <si>
    <t>сентябрь</t>
  </si>
  <si>
    <t>прокладкакабеля</t>
  </si>
  <si>
    <t>установка дроссельной шайбы</t>
  </si>
  <si>
    <t>Информация о собранных и израсходованных денежных средствах по статье " Ремонт и Содержание Жилья" за период с 01.01.2019 г по 31.12.2019 г по адресу ул. Бабушкина, 45</t>
  </si>
  <si>
    <t>переходящее сальдо на 01.01.2019 г</t>
  </si>
  <si>
    <t>Остаток денежных средств дома по статье "Ремонт и Содержание жилья" на 31.12.2019 г</t>
  </si>
  <si>
    <t>дебиторская задолженность жителей по состоянию  на 01.01.2020 г. состовляет:</t>
  </si>
  <si>
    <t>Информация о собранных и израсходованных денежных средствах по статье "Ремонт и  Содержание Жилья" за период с 01.01.2019 г по 31.12.2019 г по адресу ул. Бабушкина,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</si>
</sst>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0" fontId="0" fillId="0" borderId="2" xfId="0" applyBorder="1" applyAlignment="1">
      <alignment wrapText="1"/>
    </xf>
    <xf numFmtId="2" fontId="0" fillId="0" borderId="3" xfId="0" applyNumberFormat="1" applyBorder="1"/>
    <xf numFmtId="2" fontId="1" fillId="0" borderId="10" xfId="0" applyNumberFormat="1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5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" fillId="0" borderId="3" xfId="0" applyFont="1" applyBorder="1"/>
    <xf numFmtId="0" fontId="3" fillId="0" borderId="15" xfId="0" applyFont="1" applyBorder="1"/>
    <xf numFmtId="0" fontId="3" fillId="0" borderId="10" xfId="0" applyFont="1" applyBorder="1"/>
    <xf numFmtId="2" fontId="3" fillId="0" borderId="10" xfId="0" applyNumberFormat="1" applyFont="1" applyBorder="1"/>
    <xf numFmtId="2" fontId="3" fillId="0" borderId="0" xfId="0" applyNumberFormat="1" applyFont="1"/>
    <xf numFmtId="2" fontId="3" fillId="0" borderId="16" xfId="0" applyNumberFormat="1" applyFont="1" applyBorder="1"/>
    <xf numFmtId="0" fontId="1" fillId="0" borderId="0" xfId="0" applyFont="1" applyFill="1" applyBorder="1" applyAlignment="1"/>
    <xf numFmtId="4" fontId="5" fillId="0" borderId="1" xfId="0" applyNumberFormat="1" applyFont="1" applyBorder="1" applyAlignment="1">
      <alignment wrapText="1"/>
    </xf>
    <xf numFmtId="4" fontId="0" fillId="0" borderId="2" xfId="0" applyNumberFormat="1" applyBorder="1"/>
    <xf numFmtId="4" fontId="0" fillId="0" borderId="0" xfId="0" applyNumberFormat="1"/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left"/>
    </xf>
    <xf numFmtId="4" fontId="0" fillId="0" borderId="1" xfId="0" applyNumberFormat="1" applyBorder="1"/>
    <xf numFmtId="4" fontId="1" fillId="0" borderId="10" xfId="0" applyNumberFormat="1" applyFont="1" applyBorder="1"/>
    <xf numFmtId="0" fontId="3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/>
    </xf>
    <xf numFmtId="0" fontId="5" fillId="0" borderId="20" xfId="0" applyFont="1" applyBorder="1" applyAlignment="1">
      <alignment horizontal="center" wrapText="1"/>
    </xf>
    <xf numFmtId="0" fontId="1" fillId="0" borderId="28" xfId="0" applyFont="1" applyBorder="1"/>
    <xf numFmtId="4" fontId="0" fillId="0" borderId="20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3" fillId="0" borderId="13" xfId="0" applyFont="1" applyBorder="1"/>
    <xf numFmtId="4" fontId="3" fillId="0" borderId="14" xfId="0" applyNumberFormat="1" applyFont="1" applyBorder="1"/>
    <xf numFmtId="4" fontId="3" fillId="0" borderId="23" xfId="0" applyNumberFormat="1" applyFont="1" applyBorder="1" applyAlignment="1">
      <alignment horizontal="center" wrapText="1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 wrapText="1"/>
    </xf>
    <xf numFmtId="4" fontId="0" fillId="0" borderId="3" xfId="0" applyNumberFormat="1" applyFill="1" applyBorder="1"/>
    <xf numFmtId="0" fontId="0" fillId="0" borderId="0" xfId="0" applyFill="1"/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0" fillId="0" borderId="12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67" t="s">
        <v>28</v>
      </c>
      <c r="B2" s="67"/>
      <c r="C2" s="67"/>
      <c r="D2" s="67"/>
      <c r="E2" s="67"/>
      <c r="F2" s="67"/>
      <c r="G2" s="67"/>
    </row>
    <row r="3" spans="1:7" ht="23.25" x14ac:dyDescent="0.35">
      <c r="A3" s="8"/>
      <c r="B3" s="8"/>
      <c r="C3" s="8"/>
      <c r="D3" s="8"/>
      <c r="E3" s="8"/>
      <c r="F3" s="8"/>
      <c r="G3" s="8"/>
    </row>
    <row r="4" spans="1:7" ht="15.75" x14ac:dyDescent="0.25">
      <c r="A4" s="68" t="s">
        <v>25</v>
      </c>
      <c r="B4" s="68"/>
      <c r="C4" s="68"/>
      <c r="D4" s="68"/>
      <c r="E4" s="68"/>
      <c r="F4" s="68"/>
      <c r="G4" s="9">
        <v>69632.83</v>
      </c>
    </row>
    <row r="5" spans="1:7" ht="13.5" thickBot="1" x14ac:dyDescent="0.25"/>
    <row r="6" spans="1:7" ht="60" customHeight="1" thickBot="1" x14ac:dyDescent="0.3">
      <c r="A6" s="10"/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2" t="s">
        <v>16</v>
      </c>
    </row>
    <row r="7" spans="1:7" x14ac:dyDescent="0.2">
      <c r="A7" s="4" t="s">
        <v>0</v>
      </c>
      <c r="B7" s="2" t="e">
        <f>#REF!+#REF!</f>
        <v>#REF!</v>
      </c>
      <c r="C7" s="2" t="e">
        <f>#REF!+#REF!</f>
        <v>#REF!</v>
      </c>
      <c r="D7" s="69" t="e">
        <f>'расход по дому ТР 15'!I12</f>
        <v>#REF!</v>
      </c>
      <c r="E7" s="2">
        <v>146.21</v>
      </c>
      <c r="F7" s="2">
        <v>0</v>
      </c>
      <c r="G7" s="69" t="e">
        <f>C13-D13</f>
        <v>#REF!</v>
      </c>
    </row>
    <row r="8" spans="1:7" x14ac:dyDescent="0.2">
      <c r="A8" s="3" t="s">
        <v>17</v>
      </c>
      <c r="B8" s="1">
        <v>0</v>
      </c>
      <c r="C8" s="1">
        <v>0</v>
      </c>
      <c r="D8" s="70"/>
      <c r="E8" s="1">
        <v>0</v>
      </c>
      <c r="F8" s="1">
        <v>0</v>
      </c>
      <c r="G8" s="70"/>
    </row>
    <row r="9" spans="1:7" x14ac:dyDescent="0.2">
      <c r="A9" s="3" t="s">
        <v>18</v>
      </c>
      <c r="B9" s="1">
        <v>0</v>
      </c>
      <c r="C9" s="1">
        <v>0</v>
      </c>
      <c r="D9" s="70"/>
      <c r="E9" s="1">
        <v>0</v>
      </c>
      <c r="F9" s="1">
        <v>0</v>
      </c>
      <c r="G9" s="70"/>
    </row>
    <row r="10" spans="1:7" x14ac:dyDescent="0.2">
      <c r="A10" s="4" t="s">
        <v>19</v>
      </c>
      <c r="B10" s="1" t="e">
        <f>#REF!</f>
        <v>#REF!</v>
      </c>
      <c r="C10" s="1" t="e">
        <f>#REF!</f>
        <v>#REF!</v>
      </c>
      <c r="D10" s="70"/>
      <c r="E10" s="1">
        <v>0</v>
      </c>
      <c r="F10" s="1">
        <v>0</v>
      </c>
      <c r="G10" s="70"/>
    </row>
    <row r="11" spans="1:7" x14ac:dyDescent="0.2">
      <c r="A11" s="3" t="s">
        <v>20</v>
      </c>
      <c r="B11" s="1">
        <v>0</v>
      </c>
      <c r="C11" s="1">
        <v>0</v>
      </c>
      <c r="D11" s="70"/>
      <c r="E11" s="1">
        <v>0</v>
      </c>
      <c r="F11" s="1">
        <v>0</v>
      </c>
      <c r="G11" s="70"/>
    </row>
    <row r="12" spans="1:7" ht="13.5" thickBot="1" x14ac:dyDescent="0.25">
      <c r="A12" s="13" t="s">
        <v>21</v>
      </c>
      <c r="B12" s="1">
        <v>0</v>
      </c>
      <c r="C12" s="1">
        <v>0</v>
      </c>
      <c r="D12" s="71"/>
      <c r="E12" s="1">
        <v>0</v>
      </c>
      <c r="F12" s="1">
        <v>0</v>
      </c>
      <c r="G12" s="71"/>
    </row>
    <row r="13" spans="1:7" ht="15.75" thickBot="1" x14ac:dyDescent="0.3">
      <c r="A13" s="14" t="s">
        <v>22</v>
      </c>
      <c r="B13" s="15" t="e">
        <f>SUM(B7:B12)</f>
        <v>#REF!</v>
      </c>
      <c r="C13" s="15" t="e">
        <f>SUM(C7:C12)</f>
        <v>#REF!</v>
      </c>
      <c r="D13" s="16" t="e">
        <f>SUM(D7)</f>
        <v>#REF!</v>
      </c>
      <c r="E13" s="15">
        <f>SUM(E7:E12)</f>
        <v>146.21</v>
      </c>
      <c r="F13" s="15">
        <f>SUM(F7:F12)</f>
        <v>0</v>
      </c>
      <c r="G13" s="18" t="e">
        <f>G7</f>
        <v>#REF!</v>
      </c>
    </row>
    <row r="15" spans="1:7" ht="15.75" x14ac:dyDescent="0.25">
      <c r="A15" s="68" t="s">
        <v>29</v>
      </c>
      <c r="B15" s="68"/>
      <c r="C15" s="68"/>
      <c r="D15" s="68"/>
      <c r="E15" s="68"/>
      <c r="F15" s="68"/>
      <c r="G15" s="17" t="e">
        <f>G4+C13-D13</f>
        <v>#REF!</v>
      </c>
    </row>
    <row r="17" spans="1:5" x14ac:dyDescent="0.2">
      <c r="A17" s="66" t="s">
        <v>27</v>
      </c>
      <c r="B17" s="66"/>
      <c r="C17" s="66"/>
      <c r="D17" s="66"/>
      <c r="E17" s="66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78" t="s">
        <v>30</v>
      </c>
      <c r="B1" s="78"/>
      <c r="C1" s="78"/>
      <c r="D1" s="78"/>
      <c r="E1" s="78"/>
      <c r="F1" s="78"/>
      <c r="G1" s="78"/>
      <c r="H1" s="78"/>
      <c r="I1" s="78"/>
    </row>
    <row r="2" spans="1:9" ht="16.5" customHeight="1" x14ac:dyDescent="0.2">
      <c r="A2" s="79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1" t="s">
        <v>8</v>
      </c>
      <c r="I2" s="81" t="s">
        <v>9</v>
      </c>
    </row>
    <row r="3" spans="1:9" ht="29.25" customHeight="1" thickBot="1" x14ac:dyDescent="0.25">
      <c r="A3" s="80"/>
      <c r="B3" s="82"/>
      <c r="C3" s="82"/>
      <c r="D3" s="82"/>
      <c r="E3" s="82"/>
      <c r="F3" s="82"/>
      <c r="G3" s="82"/>
      <c r="H3" s="82"/>
      <c r="I3" s="82"/>
    </row>
    <row r="4" spans="1:9" hidden="1" x14ac:dyDescent="0.2">
      <c r="A4" s="2"/>
      <c r="B4" s="2"/>
      <c r="C4" s="2"/>
      <c r="D4" s="2"/>
      <c r="E4" s="2"/>
      <c r="F4" s="2"/>
      <c r="G4" s="2"/>
      <c r="H4" s="5"/>
      <c r="I4" s="2"/>
    </row>
    <row r="5" spans="1:9" hidden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idden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idden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idden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idden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idden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3.5" thickBot="1" x14ac:dyDescent="0.25">
      <c r="A11" s="72"/>
      <c r="B11" s="73"/>
      <c r="C11" s="73"/>
      <c r="D11" s="73"/>
      <c r="E11" s="73"/>
      <c r="F11" s="73"/>
      <c r="G11" s="73"/>
      <c r="H11" s="74"/>
      <c r="I11" s="6" t="e">
        <f>#REF!+#REF!</f>
        <v>#REF!</v>
      </c>
    </row>
    <row r="12" spans="1:9" ht="15.75" thickBot="1" x14ac:dyDescent="0.3">
      <c r="A12" s="75" t="s">
        <v>10</v>
      </c>
      <c r="B12" s="76"/>
      <c r="C12" s="76"/>
      <c r="D12" s="76"/>
      <c r="E12" s="76"/>
      <c r="F12" s="76"/>
      <c r="G12" s="76"/>
      <c r="H12" s="77"/>
      <c r="I12" s="7" t="e">
        <f>SUM(I4:I11)</f>
        <v>#REF!</v>
      </c>
    </row>
    <row r="15" spans="1:9" x14ac:dyDescent="0.2">
      <c r="A15" s="66" t="s">
        <v>26</v>
      </c>
      <c r="B15" s="66"/>
      <c r="C15" s="66"/>
      <c r="D15" s="66"/>
      <c r="E15" s="66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C20" sqref="C20"/>
    </sheetView>
  </sheetViews>
  <sheetFormatPr defaultRowHeight="12.75" x14ac:dyDescent="0.2"/>
  <cols>
    <col min="1" max="1" width="37" customWidth="1"/>
    <col min="2" max="2" width="21" customWidth="1"/>
    <col min="3" max="3" width="34.42578125" customWidth="1"/>
    <col min="4" max="4" width="24.85546875" style="30" customWidth="1"/>
    <col min="5" max="5" width="9.42578125" bestFit="1" customWidth="1"/>
  </cols>
  <sheetData>
    <row r="2" spans="1:5" ht="77.25" customHeight="1" x14ac:dyDescent="0.2">
      <c r="A2" s="83" t="s">
        <v>77</v>
      </c>
      <c r="B2" s="84"/>
      <c r="C2" s="84"/>
      <c r="D2" s="84"/>
    </row>
    <row r="3" spans="1:5" ht="23.25" x14ac:dyDescent="0.35">
      <c r="A3" s="23"/>
      <c r="B3" s="23"/>
      <c r="C3" s="23"/>
      <c r="D3" s="23"/>
    </row>
    <row r="4" spans="1:5" ht="13.5" thickBot="1" x14ac:dyDescent="0.25"/>
    <row r="5" spans="1:5" ht="31.5" x14ac:dyDescent="0.2">
      <c r="A5" s="31"/>
      <c r="B5" s="32" t="s">
        <v>11</v>
      </c>
      <c r="C5" s="32" t="s">
        <v>12</v>
      </c>
      <c r="D5" s="33" t="s">
        <v>13</v>
      </c>
    </row>
    <row r="6" spans="1:5" ht="15.75" x14ac:dyDescent="0.25">
      <c r="A6" s="34" t="s">
        <v>78</v>
      </c>
      <c r="B6" s="25"/>
      <c r="C6" s="20">
        <v>-73657.80753999998</v>
      </c>
      <c r="D6" s="35"/>
    </row>
    <row r="7" spans="1:5" ht="21.75" customHeight="1" x14ac:dyDescent="0.2">
      <c r="A7" s="36" t="s">
        <v>42</v>
      </c>
      <c r="B7" s="21">
        <v>135377.36000000002</v>
      </c>
      <c r="C7" s="21">
        <v>148950.40000000002</v>
      </c>
      <c r="D7" s="37">
        <f>'Расход Ри С 18'!F31</f>
        <v>86524.655620000005</v>
      </c>
    </row>
    <row r="8" spans="1:5" ht="25.5" x14ac:dyDescent="0.2">
      <c r="A8" s="38" t="s">
        <v>23</v>
      </c>
      <c r="C8" s="26"/>
      <c r="D8" s="39">
        <v>24940.800000000007</v>
      </c>
    </row>
    <row r="9" spans="1:5" ht="25.5" x14ac:dyDescent="0.2">
      <c r="A9" s="38" t="s">
        <v>24</v>
      </c>
      <c r="B9" s="26"/>
      <c r="C9" s="26"/>
      <c r="D9" s="37">
        <v>8978.6880000000001</v>
      </c>
    </row>
    <row r="10" spans="1:5" ht="15.75" thickBot="1" x14ac:dyDescent="0.3">
      <c r="A10" s="40" t="s">
        <v>41</v>
      </c>
      <c r="B10" s="41">
        <v>135377.36000000002</v>
      </c>
      <c r="C10" s="41">
        <v>75292.592460000044</v>
      </c>
      <c r="D10" s="42">
        <v>120444.14362</v>
      </c>
    </row>
    <row r="11" spans="1:5" ht="15" x14ac:dyDescent="0.25">
      <c r="A11" s="43"/>
      <c r="B11" s="43"/>
      <c r="C11" s="43"/>
      <c r="D11" s="44"/>
    </row>
    <row r="12" spans="1:5" ht="15" x14ac:dyDescent="0.25">
      <c r="A12" s="85" t="s">
        <v>79</v>
      </c>
      <c r="B12" s="85"/>
      <c r="C12" s="85"/>
      <c r="D12" s="45">
        <v>-45151.551159999959</v>
      </c>
      <c r="E12" s="22"/>
    </row>
    <row r="14" spans="1:5" x14ac:dyDescent="0.2">
      <c r="A14" s="46" t="s">
        <v>80</v>
      </c>
      <c r="B14" s="47"/>
      <c r="C14" s="47"/>
      <c r="D14" s="48">
        <v>35843.519999999997</v>
      </c>
    </row>
    <row r="15" spans="1:5" x14ac:dyDescent="0.2">
      <c r="A15" s="46"/>
      <c r="B15" s="47"/>
      <c r="C15" s="47"/>
      <c r="D15" s="48"/>
    </row>
    <row r="17" spans="1:4" x14ac:dyDescent="0.2">
      <c r="A17" s="19" t="s">
        <v>33</v>
      </c>
      <c r="B17" s="19"/>
      <c r="C17" s="19"/>
      <c r="D17" s="49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C41" sqref="C41:C45"/>
    </sheetView>
  </sheetViews>
  <sheetFormatPr defaultRowHeight="12.75" x14ac:dyDescent="0.2"/>
  <cols>
    <col min="1" max="1" width="5.7109375" customWidth="1"/>
    <col min="2" max="2" width="6.140625" customWidth="1"/>
    <col min="3" max="3" width="11" customWidth="1"/>
    <col min="4" max="4" width="28.85546875" customWidth="1"/>
    <col min="5" max="5" width="73.7109375" customWidth="1"/>
    <col min="6" max="6" width="18.5703125" customWidth="1"/>
  </cols>
  <sheetData>
    <row r="1" spans="1:6" ht="66.75" customHeight="1" x14ac:dyDescent="0.2">
      <c r="A1" s="89" t="s">
        <v>81</v>
      </c>
      <c r="B1" s="89"/>
      <c r="C1" s="89"/>
      <c r="D1" s="89"/>
      <c r="E1" s="89"/>
      <c r="F1" s="89"/>
    </row>
    <row r="2" spans="1:6" ht="12" customHeight="1" thickBot="1" x14ac:dyDescent="0.4">
      <c r="A2" s="24"/>
      <c r="B2" s="24"/>
      <c r="C2" s="24"/>
      <c r="D2" s="24"/>
      <c r="E2" s="24"/>
      <c r="F2" s="24"/>
    </row>
    <row r="3" spans="1:6" ht="16.5" customHeight="1" x14ac:dyDescent="0.2">
      <c r="A3" s="79" t="s">
        <v>1</v>
      </c>
      <c r="B3" s="81" t="s">
        <v>2</v>
      </c>
      <c r="C3" s="81" t="s">
        <v>3</v>
      </c>
      <c r="D3" s="81" t="s">
        <v>4</v>
      </c>
      <c r="E3" s="81" t="s">
        <v>5</v>
      </c>
      <c r="F3" s="90" t="s">
        <v>9</v>
      </c>
    </row>
    <row r="4" spans="1:6" ht="13.5" thickBot="1" x14ac:dyDescent="0.25">
      <c r="A4" s="80"/>
      <c r="B4" s="82"/>
      <c r="C4" s="82"/>
      <c r="D4" s="82"/>
      <c r="E4" s="82"/>
      <c r="F4" s="91"/>
    </row>
    <row r="5" spans="1:6" x14ac:dyDescent="0.2">
      <c r="A5" s="52">
        <v>1</v>
      </c>
      <c r="B5" s="53">
        <v>2019</v>
      </c>
      <c r="C5" s="54" t="s">
        <v>46</v>
      </c>
      <c r="D5" s="55" t="s">
        <v>34</v>
      </c>
      <c r="E5" s="56" t="s">
        <v>47</v>
      </c>
      <c r="F5" s="50">
        <v>1253</v>
      </c>
    </row>
    <row r="6" spans="1:6" x14ac:dyDescent="0.2">
      <c r="A6" s="57">
        <v>2</v>
      </c>
      <c r="B6" s="58">
        <v>2019</v>
      </c>
      <c r="C6" s="59" t="s">
        <v>46</v>
      </c>
      <c r="D6" s="60" t="s">
        <v>48</v>
      </c>
      <c r="E6" s="61" t="s">
        <v>49</v>
      </c>
      <c r="F6" s="50">
        <v>1236</v>
      </c>
    </row>
    <row r="7" spans="1:6" x14ac:dyDescent="0.2">
      <c r="A7" s="57">
        <v>3</v>
      </c>
      <c r="B7" s="58">
        <v>2019</v>
      </c>
      <c r="C7" s="59" t="s">
        <v>50</v>
      </c>
      <c r="D7" s="60" t="s">
        <v>51</v>
      </c>
      <c r="E7" s="61" t="s">
        <v>52</v>
      </c>
      <c r="F7" s="50">
        <v>7787</v>
      </c>
    </row>
    <row r="8" spans="1:6" x14ac:dyDescent="0.2">
      <c r="A8" s="57">
        <v>4</v>
      </c>
      <c r="B8" s="58">
        <v>2019</v>
      </c>
      <c r="C8" s="59" t="s">
        <v>50</v>
      </c>
      <c r="D8" s="60" t="s">
        <v>53</v>
      </c>
      <c r="E8" s="61" t="s">
        <v>54</v>
      </c>
      <c r="F8" s="50">
        <v>1697</v>
      </c>
    </row>
    <row r="9" spans="1:6" x14ac:dyDescent="0.2">
      <c r="A9" s="57">
        <v>5</v>
      </c>
      <c r="B9" s="58">
        <v>2019</v>
      </c>
      <c r="C9" s="59" t="s">
        <v>50</v>
      </c>
      <c r="D9" s="60" t="s">
        <v>55</v>
      </c>
      <c r="E9" s="61" t="s">
        <v>37</v>
      </c>
      <c r="F9" s="50">
        <v>4839</v>
      </c>
    </row>
    <row r="10" spans="1:6" x14ac:dyDescent="0.2">
      <c r="A10" s="57">
        <v>6</v>
      </c>
      <c r="B10" s="58">
        <v>2019</v>
      </c>
      <c r="C10" s="59" t="s">
        <v>50</v>
      </c>
      <c r="D10" s="60" t="s">
        <v>34</v>
      </c>
      <c r="E10" s="61" t="s">
        <v>56</v>
      </c>
      <c r="F10" s="50">
        <v>2569</v>
      </c>
    </row>
    <row r="11" spans="1:6" x14ac:dyDescent="0.2">
      <c r="A11" s="57">
        <v>7</v>
      </c>
      <c r="B11" s="58">
        <v>2019</v>
      </c>
      <c r="C11" s="59" t="s">
        <v>58</v>
      </c>
      <c r="D11" s="60"/>
      <c r="E11" s="61" t="s">
        <v>59</v>
      </c>
      <c r="F11" s="50">
        <v>306</v>
      </c>
    </row>
    <row r="12" spans="1:6" x14ac:dyDescent="0.2">
      <c r="A12" s="57">
        <v>8</v>
      </c>
      <c r="B12" s="58">
        <v>2019</v>
      </c>
      <c r="C12" s="59" t="s">
        <v>35</v>
      </c>
      <c r="D12" s="60" t="s">
        <v>34</v>
      </c>
      <c r="E12" s="61" t="s">
        <v>32</v>
      </c>
      <c r="F12" s="50">
        <v>5256</v>
      </c>
    </row>
    <row r="13" spans="1:6" x14ac:dyDescent="0.2">
      <c r="A13" s="57">
        <v>9</v>
      </c>
      <c r="B13" s="58">
        <v>2019</v>
      </c>
      <c r="C13" s="59" t="s">
        <v>35</v>
      </c>
      <c r="D13" s="60" t="s">
        <v>45</v>
      </c>
      <c r="E13" s="61" t="s">
        <v>57</v>
      </c>
      <c r="F13" s="50">
        <v>11805</v>
      </c>
    </row>
    <row r="14" spans="1:6" x14ac:dyDescent="0.2">
      <c r="A14" s="57">
        <v>10</v>
      </c>
      <c r="B14" s="58">
        <v>2019</v>
      </c>
      <c r="C14" s="59" t="s">
        <v>31</v>
      </c>
      <c r="D14" s="60"/>
      <c r="E14" s="5" t="s">
        <v>60</v>
      </c>
      <c r="F14" s="50">
        <v>5720</v>
      </c>
    </row>
    <row r="15" spans="1:6" x14ac:dyDescent="0.2">
      <c r="A15" s="57">
        <v>11</v>
      </c>
      <c r="B15" s="58">
        <v>2019</v>
      </c>
      <c r="C15" s="59" t="s">
        <v>44</v>
      </c>
      <c r="D15" s="60" t="s">
        <v>34</v>
      </c>
      <c r="E15" s="61" t="s">
        <v>32</v>
      </c>
      <c r="F15" s="50">
        <v>5315</v>
      </c>
    </row>
    <row r="16" spans="1:6" x14ac:dyDescent="0.2">
      <c r="A16" s="57">
        <v>12</v>
      </c>
      <c r="B16" s="58">
        <v>2019</v>
      </c>
      <c r="C16" s="59" t="s">
        <v>74</v>
      </c>
      <c r="D16" s="60" t="s">
        <v>45</v>
      </c>
      <c r="E16" s="61" t="s">
        <v>76</v>
      </c>
      <c r="F16" s="50">
        <v>2100</v>
      </c>
    </row>
    <row r="17" spans="1:6" x14ac:dyDescent="0.2">
      <c r="A17" s="57">
        <v>13</v>
      </c>
      <c r="B17" s="58">
        <v>2019</v>
      </c>
      <c r="C17" s="59" t="s">
        <v>74</v>
      </c>
      <c r="D17" s="60"/>
      <c r="E17" s="61" t="s">
        <v>75</v>
      </c>
      <c r="F17" s="50">
        <v>629</v>
      </c>
    </row>
    <row r="18" spans="1:6" x14ac:dyDescent="0.2">
      <c r="A18" s="57">
        <v>14</v>
      </c>
      <c r="B18" s="58">
        <v>2019</v>
      </c>
      <c r="C18" s="59" t="s">
        <v>36</v>
      </c>
      <c r="D18" s="60" t="s">
        <v>48</v>
      </c>
      <c r="E18" s="61" t="s">
        <v>61</v>
      </c>
      <c r="F18" s="50">
        <v>1700</v>
      </c>
    </row>
    <row r="19" spans="1:6" x14ac:dyDescent="0.2">
      <c r="A19" s="57">
        <v>15</v>
      </c>
      <c r="B19" s="58">
        <v>2019</v>
      </c>
      <c r="C19" s="59" t="s">
        <v>36</v>
      </c>
      <c r="D19" s="60" t="s">
        <v>62</v>
      </c>
      <c r="E19" s="61" t="s">
        <v>43</v>
      </c>
      <c r="F19" s="50">
        <v>15856</v>
      </c>
    </row>
    <row r="20" spans="1:6" x14ac:dyDescent="0.2">
      <c r="A20" s="57">
        <v>16</v>
      </c>
      <c r="B20" s="58">
        <v>2019</v>
      </c>
      <c r="C20" s="59" t="s">
        <v>36</v>
      </c>
      <c r="D20" s="60" t="s">
        <v>63</v>
      </c>
      <c r="E20" s="61" t="s">
        <v>64</v>
      </c>
      <c r="F20" s="50">
        <v>725</v>
      </c>
    </row>
    <row r="21" spans="1:6" x14ac:dyDescent="0.2">
      <c r="A21" s="57">
        <v>17</v>
      </c>
      <c r="B21" s="58">
        <v>2019</v>
      </c>
      <c r="C21" s="59" t="s">
        <v>36</v>
      </c>
      <c r="D21" s="60" t="s">
        <v>65</v>
      </c>
      <c r="E21" s="61" t="s">
        <v>66</v>
      </c>
      <c r="F21" s="50">
        <v>1991</v>
      </c>
    </row>
    <row r="22" spans="1:6" x14ac:dyDescent="0.2">
      <c r="A22" s="57">
        <v>18</v>
      </c>
      <c r="B22" s="58">
        <v>2019</v>
      </c>
      <c r="C22" s="59" t="s">
        <v>38</v>
      </c>
      <c r="D22" s="60"/>
      <c r="E22" s="61" t="s">
        <v>67</v>
      </c>
      <c r="F22" s="50">
        <v>247</v>
      </c>
    </row>
    <row r="23" spans="1:6" x14ac:dyDescent="0.2">
      <c r="A23" s="57">
        <v>19</v>
      </c>
      <c r="B23" s="58">
        <v>2019</v>
      </c>
      <c r="C23" s="59" t="s">
        <v>38</v>
      </c>
      <c r="D23" s="60" t="s">
        <v>68</v>
      </c>
      <c r="E23" s="61" t="s">
        <v>54</v>
      </c>
      <c r="F23" s="50">
        <v>1076</v>
      </c>
    </row>
    <row r="24" spans="1:6" x14ac:dyDescent="0.2">
      <c r="A24" s="57">
        <v>20</v>
      </c>
      <c r="B24" s="58">
        <v>2019</v>
      </c>
      <c r="C24" s="59" t="s">
        <v>38</v>
      </c>
      <c r="D24" s="60" t="s">
        <v>69</v>
      </c>
      <c r="E24" s="61" t="s">
        <v>54</v>
      </c>
      <c r="F24" s="50">
        <v>1546</v>
      </c>
    </row>
    <row r="25" spans="1:6" x14ac:dyDescent="0.2">
      <c r="A25" s="57">
        <v>21</v>
      </c>
      <c r="B25" s="58">
        <v>2019</v>
      </c>
      <c r="C25" s="59" t="s">
        <v>38</v>
      </c>
      <c r="D25" s="60" t="s">
        <v>70</v>
      </c>
      <c r="E25" s="61" t="s">
        <v>71</v>
      </c>
      <c r="F25" s="50">
        <v>1237</v>
      </c>
    </row>
    <row r="26" spans="1:6" x14ac:dyDescent="0.2">
      <c r="A26" s="57">
        <v>22</v>
      </c>
      <c r="B26" s="58">
        <v>2019</v>
      </c>
      <c r="C26" s="59" t="s">
        <v>38</v>
      </c>
      <c r="D26" s="60" t="s">
        <v>72</v>
      </c>
      <c r="E26" s="61" t="s">
        <v>39</v>
      </c>
      <c r="F26" s="50">
        <v>1681</v>
      </c>
    </row>
    <row r="27" spans="1:6" x14ac:dyDescent="0.2">
      <c r="A27" s="57">
        <v>23</v>
      </c>
      <c r="B27" s="58">
        <v>2019</v>
      </c>
      <c r="C27" s="62" t="s">
        <v>73</v>
      </c>
      <c r="D27" s="63" t="s">
        <v>34</v>
      </c>
      <c r="E27" s="56" t="s">
        <v>47</v>
      </c>
      <c r="F27" s="26">
        <v>1143</v>
      </c>
    </row>
    <row r="28" spans="1:6" x14ac:dyDescent="0.2">
      <c r="A28" s="57">
        <v>24</v>
      </c>
      <c r="B28" s="58">
        <v>2019</v>
      </c>
      <c r="C28" s="62" t="s">
        <v>73</v>
      </c>
      <c r="D28" s="63" t="s">
        <v>45</v>
      </c>
      <c r="E28" s="56" t="s">
        <v>39</v>
      </c>
      <c r="F28" s="26">
        <v>632</v>
      </c>
    </row>
    <row r="29" spans="1:6" x14ac:dyDescent="0.2">
      <c r="A29" s="57">
        <v>25</v>
      </c>
      <c r="B29" s="58">
        <v>2019</v>
      </c>
      <c r="C29" s="64" t="s">
        <v>73</v>
      </c>
      <c r="D29" s="65"/>
      <c r="E29" s="5" t="s">
        <v>60</v>
      </c>
      <c r="F29" s="26">
        <v>1170</v>
      </c>
    </row>
    <row r="30" spans="1:6" s="51" customFormat="1" ht="13.5" thickBot="1" x14ac:dyDescent="0.25">
      <c r="A30" s="86" t="s">
        <v>40</v>
      </c>
      <c r="B30" s="87"/>
      <c r="C30" s="87"/>
      <c r="D30" s="87"/>
      <c r="E30" s="88"/>
      <c r="F30" s="50">
        <v>7008.6556200000014</v>
      </c>
    </row>
    <row r="31" spans="1:6" ht="15.75" thickBot="1" x14ac:dyDescent="0.3">
      <c r="A31" s="75" t="s">
        <v>10</v>
      </c>
      <c r="B31" s="76"/>
      <c r="C31" s="76"/>
      <c r="D31" s="76"/>
      <c r="E31" s="77"/>
      <c r="F31" s="27">
        <v>86524.655620000005</v>
      </c>
    </row>
    <row r="32" spans="1:6" ht="15" x14ac:dyDescent="0.25">
      <c r="A32" s="28"/>
      <c r="B32" s="28"/>
      <c r="C32" s="28"/>
      <c r="D32" s="28"/>
      <c r="E32" s="28"/>
      <c r="F32" s="29"/>
    </row>
    <row r="35" spans="1:5" ht="12.75" customHeight="1" x14ac:dyDescent="0.2">
      <c r="A35" s="19" t="s">
        <v>33</v>
      </c>
      <c r="B35" s="19"/>
      <c r="C35" s="19"/>
      <c r="D35" s="19"/>
      <c r="E35" s="19"/>
    </row>
  </sheetData>
  <mergeCells count="9">
    <mergeCell ref="A30:E30"/>
    <mergeCell ref="A31:E31"/>
    <mergeCell ref="A1:F1"/>
    <mergeCell ref="A3:A4"/>
    <mergeCell ref="B3:B4"/>
    <mergeCell ref="C3:C4"/>
    <mergeCell ref="D3:D4"/>
    <mergeCell ref="E3:E4"/>
    <mergeCell ref="F3:F4"/>
  </mergeCells>
  <pageMargins left="0.7" right="0.7" top="0.41" bottom="0.28000000000000003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тек. ремонт</vt:lpstr>
      <vt:lpstr>расход по дому ТР 15</vt:lpstr>
      <vt:lpstr>Очет Ри С 18</vt:lpstr>
      <vt:lpstr>Расход Ри С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2020-03-04T05:52:46Z</cp:lastPrinted>
  <dcterms:created xsi:type="dcterms:W3CDTF">2015-02-24T21:57:31Z</dcterms:created>
  <dcterms:modified xsi:type="dcterms:W3CDTF">2020-03-04T08:09:50Z</dcterms:modified>
</cp:coreProperties>
</file>