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325" firstSheet="2" activeTab="2"/>
  </bookViews>
  <sheets>
    <sheet name="общий отчет по дому за 15 г" sheetId="1" state="hidden" r:id="rId1"/>
    <sheet name="отчет тек. ремонт" sheetId="4" state="hidden" r:id="rId2"/>
    <sheet name="Р И С отчет18" sheetId="13" r:id="rId3"/>
    <sheet name="Р И С расход18" sheetId="14" r:id="rId4"/>
  </sheets>
  <calcPr calcId="145621"/>
</workbook>
</file>

<file path=xl/calcChain.xml><?xml version="1.0" encoding="utf-8"?>
<calcChain xmlns="http://schemas.openxmlformats.org/spreadsheetml/2006/main">
  <c r="E8" i="1" l="1"/>
  <c r="E7" i="1" l="1"/>
  <c r="C10" i="4"/>
  <c r="B10" i="4"/>
  <c r="F13" i="4" l="1"/>
  <c r="E13" i="4"/>
  <c r="E6" i="1" s="1"/>
  <c r="C11" i="1" l="1"/>
  <c r="C13" i="1"/>
  <c r="D13" i="1"/>
  <c r="C15" i="1"/>
  <c r="D15" i="1"/>
  <c r="F15" i="1" s="1"/>
  <c r="C16" i="1"/>
  <c r="D16" i="1"/>
  <c r="C7" i="4" l="1"/>
  <c r="C13" i="4" s="1"/>
  <c r="D6" i="1" s="1"/>
  <c r="B7" i="4"/>
  <c r="B13" i="4" s="1"/>
  <c r="C6" i="1" s="1"/>
  <c r="D7" i="1" l="1"/>
  <c r="D8" i="1"/>
  <c r="C8" i="1"/>
  <c r="C7" i="1"/>
  <c r="F8" i="1"/>
  <c r="D7" i="4"/>
  <c r="D13" i="4" s="1"/>
  <c r="G15" i="4" l="1"/>
  <c r="F6" i="1" s="1"/>
  <c r="G7" i="4"/>
  <c r="G13" i="4" s="1"/>
  <c r="F7" i="1" l="1"/>
</calcChain>
</file>

<file path=xl/sharedStrings.xml><?xml version="1.0" encoding="utf-8"?>
<sst xmlns="http://schemas.openxmlformats.org/spreadsheetml/2006/main" count="97" uniqueCount="77">
  <si>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</si>
  <si>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</si>
  <si>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</si>
  <si>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</si>
  <si>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</si>
  <si>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</si>
  <si>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</si>
  <si>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</si>
  <si>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</si>
  <si>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</si>
  <si>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</si>
  <si>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</si>
  <si>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</si>
  <si>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</si>
  <si>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</si>
  <si>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</si>
  <si>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</si>
  <si>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</si>
  <si>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</si>
  <si>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вид работ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</si>
  <si>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</si>
  <si>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</si>
  <si>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</si>
  <si>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</si>
  <si>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</si>
  <si>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</si>
  <si>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</si>
  <si>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</si>
  <si>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</si>
  <si>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</si>
  <si>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</si>
  <si>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</si>
  <si>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</si>
  <si>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</si>
  <si>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</si>
  <si>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</si>
  <si>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</si>
  <si>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Информация о собранных и израсходованных денежных средствах по статье "Ремонт Жилья" за период с 01.06.2015 г по 31.07.2015 г по адресу ул. Бабушкина, 56</t>
  </si>
  <si>
    <t>Остаток денежных средств дома на 31.07.2015 г</t>
  </si>
  <si>
    <t>в доме по  адресу ул. Бабушкина, 56 за период с 01.06.2015 по 31.07.2015гг.</t>
  </si>
  <si>
    <t>Генеральный директор ООО У0 "ТаганСервис"____________________________________________</t>
  </si>
  <si>
    <t>территория</t>
  </si>
  <si>
    <t xml:space="preserve"> Ремонт и Содержание  жилья</t>
  </si>
  <si>
    <t>Ремонт и Содержание жилья: итого</t>
  </si>
  <si>
    <t>место проведения работ</t>
  </si>
  <si>
    <t>сумма ден. Средств</t>
  </si>
  <si>
    <t>ЦО</t>
  </si>
  <si>
    <t>ноябрь</t>
  </si>
  <si>
    <t>сброс воздуха</t>
  </si>
  <si>
    <t>Услуги банка по приему денежных средств</t>
  </si>
  <si>
    <t>итого</t>
  </si>
  <si>
    <t>сентябрь</t>
  </si>
  <si>
    <t>подвал ХВС</t>
  </si>
  <si>
    <t>смена труб ф40мм</t>
  </si>
  <si>
    <t>изготовление и доставка пескопасты</t>
  </si>
  <si>
    <t>январь</t>
  </si>
  <si>
    <t>подъезд 2</t>
  </si>
  <si>
    <t>укрепление перил</t>
  </si>
  <si>
    <t>июнь</t>
  </si>
  <si>
    <t>гидравлические испытания</t>
  </si>
  <si>
    <t>июль</t>
  </si>
  <si>
    <t>обрезка и удаление деревьев</t>
  </si>
  <si>
    <t>обследование, проведение технического обслуживания вент.каналов и дымоходов</t>
  </si>
  <si>
    <t>май</t>
  </si>
  <si>
    <t xml:space="preserve">весенний осмотр </t>
  </si>
  <si>
    <t>ремонт скамеек</t>
  </si>
  <si>
    <t>установка дроссельной шайбы</t>
  </si>
  <si>
    <t>осенний осмотр</t>
  </si>
  <si>
    <t>декабрь</t>
  </si>
  <si>
    <t>Информация о собранных и израсходованных денежных средствах по статье " Ремонт и Содержание Жилья" за период с 01.01.2019 г по 31.12.2019 г по адресу ул. Бабушкина, 56</t>
  </si>
  <si>
    <t>переходящее сальдо на 01.01.2019 г</t>
  </si>
  <si>
    <t>Остаток денежных средств дома по статье "Ремонт и Содержание жилья" на 31.12.2019 г</t>
  </si>
  <si>
    <t>дебиторская задолженность жителей по состоянию  на 01.01.2020 г. состовляет:</t>
  </si>
  <si>
    <t>Информация о собранных и израсходованных денежных средствах по статье "Ремонт и  Содержание Жилья" за период с 01.01.2019 г по 31.12.2019 г по адресу ул. Бабушкина, 56</t>
  </si>
  <si>
    <t xml:space="preserve">январь </t>
  </si>
  <si>
    <t>подъезд 1</t>
  </si>
  <si>
    <t>ремонт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</si>
</sst>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2" fontId="0" fillId="0" borderId="1" xfId="0" applyNumberForma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4" xfId="0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" fillId="0" borderId="4" xfId="0" applyFont="1" applyBorder="1"/>
    <xf numFmtId="0" fontId="4" fillId="0" borderId="14" xfId="0" applyFont="1" applyBorder="1"/>
    <xf numFmtId="0" fontId="4" fillId="0" borderId="8" xfId="0" applyFont="1" applyBorder="1"/>
    <xf numFmtId="2" fontId="4" fillId="0" borderId="8" xfId="0" applyNumberFormat="1" applyFont="1" applyBorder="1"/>
    <xf numFmtId="2" fontId="4" fillId="0" borderId="0" xfId="0" applyNumberFormat="1" applyFont="1"/>
    <xf numFmtId="2" fontId="4" fillId="0" borderId="15" xfId="0" applyNumberFormat="1" applyFont="1" applyBorder="1"/>
    <xf numFmtId="0" fontId="1" fillId="0" borderId="20" xfId="0" applyFont="1" applyBorder="1" applyAlignment="1">
      <alignment wrapText="1"/>
    </xf>
    <xf numFmtId="0" fontId="0" fillId="0" borderId="21" xfId="0" applyBorder="1"/>
    <xf numFmtId="0" fontId="1" fillId="0" borderId="23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9" xfId="0" applyBorder="1"/>
    <xf numFmtId="0" fontId="1" fillId="0" borderId="25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4" fillId="0" borderId="0" xfId="0" applyFont="1" applyBorder="1"/>
    <xf numFmtId="2" fontId="0" fillId="0" borderId="22" xfId="0" applyNumberFormat="1" applyBorder="1"/>
    <xf numFmtId="2" fontId="0" fillId="0" borderId="24" xfId="0" applyNumberFormat="1" applyBorder="1"/>
    <xf numFmtId="2" fontId="0" fillId="0" borderId="19" xfId="0" applyNumberFormat="1" applyBorder="1"/>
    <xf numFmtId="0" fontId="1" fillId="0" borderId="0" xfId="0" applyFont="1" applyFill="1" applyBorder="1" applyAlignment="1"/>
    <xf numFmtId="4" fontId="6" fillId="0" borderId="1" xfId="0" applyNumberFormat="1" applyFont="1" applyBorder="1" applyAlignment="1">
      <alignment wrapText="1"/>
    </xf>
    <xf numFmtId="4" fontId="0" fillId="0" borderId="3" xfId="0" applyNumberFormat="1" applyBorder="1"/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8" fillId="0" borderId="18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9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1" fillId="0" borderId="23" xfId="0" applyFont="1" applyBorder="1"/>
    <xf numFmtId="4" fontId="0" fillId="0" borderId="19" xfId="0" applyNumberForma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4" fillId="0" borderId="28" xfId="0" applyFont="1" applyBorder="1"/>
    <xf numFmtId="4" fontId="4" fillId="0" borderId="11" xfId="0" applyNumberFormat="1" applyFont="1" applyBorder="1"/>
    <xf numFmtId="4" fontId="4" fillId="0" borderId="29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4" fontId="9" fillId="0" borderId="0" xfId="0" applyNumberFormat="1" applyFont="1" applyAlignment="1">
      <alignment wrapText="1"/>
    </xf>
    <xf numFmtId="4" fontId="0" fillId="0" borderId="0" xfId="0" applyNumberForma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" fontId="8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4" fontId="0" fillId="0" borderId="4" xfId="0" applyNumberFormat="1" applyFill="1" applyBorder="1"/>
    <xf numFmtId="0" fontId="0" fillId="0" borderId="0" xfId="0" applyFill="1"/>
    <xf numFmtId="4" fontId="1" fillId="0" borderId="8" xfId="0" applyNumberFormat="1" applyFont="1" applyBorder="1"/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7" fillId="0" borderId="1" xfId="0" applyFont="1" applyBorder="1"/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/>
    <xf numFmtId="0" fontId="7" fillId="0" borderId="1" xfId="0" applyFont="1" applyBorder="1"/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18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0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" fillId="0" borderId="26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B5" sqref="B5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80" t="s">
        <v>13</v>
      </c>
      <c r="C2" s="80"/>
      <c r="D2" s="80"/>
      <c r="E2" s="80"/>
      <c r="F2" s="80"/>
    </row>
    <row r="3" spans="2:9" ht="26.25" customHeight="1" x14ac:dyDescent="0.35">
      <c r="B3" s="79" t="s">
        <v>39</v>
      </c>
      <c r="C3" s="79"/>
      <c r="D3" s="79"/>
      <c r="E3" s="79"/>
      <c r="F3" s="79"/>
      <c r="G3" s="1"/>
      <c r="H3" s="1"/>
      <c r="I3" s="1"/>
    </row>
    <row r="4" spans="2:9" ht="30" customHeight="1" thickBot="1" x14ac:dyDescent="0.25">
      <c r="B4" s="79"/>
      <c r="C4" s="79"/>
      <c r="D4" s="79"/>
      <c r="E4" s="79"/>
      <c r="F4" s="79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20" t="s">
        <v>1</v>
      </c>
      <c r="C6" s="21" t="e">
        <f>'отчет тек. ремонт'!B13</f>
        <v>#REF!</v>
      </c>
      <c r="D6" s="21" t="e">
        <f>'отчет тек. ремонт'!C13</f>
        <v>#REF!</v>
      </c>
      <c r="E6" s="21">
        <f>'отчет тек. ремонт'!E13</f>
        <v>335.8</v>
      </c>
      <c r="F6" s="29" t="e">
        <f>'отчет тек. ремонт'!G15</f>
        <v>#REF!</v>
      </c>
    </row>
    <row r="7" spans="2:9" x14ac:dyDescent="0.2">
      <c r="B7" s="22" t="s">
        <v>20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0" t="e">
        <f>#REF!</f>
        <v>#REF!</v>
      </c>
    </row>
    <row r="8" spans="2:9" ht="25.5" x14ac:dyDescent="0.2">
      <c r="B8" s="23" t="s">
        <v>2</v>
      </c>
      <c r="C8" s="2" t="e">
        <f>#REF!</f>
        <v>#REF!</v>
      </c>
      <c r="D8" s="8" t="e">
        <f>#REF!</f>
        <v>#REF!</v>
      </c>
      <c r="E8" s="2" t="e">
        <f>#REF!</f>
        <v>#REF!</v>
      </c>
      <c r="F8" s="31" t="e">
        <f>#REF!</f>
        <v>#REF!</v>
      </c>
    </row>
    <row r="9" spans="2:9" ht="51" x14ac:dyDescent="0.2">
      <c r="B9" s="23" t="s">
        <v>3</v>
      </c>
      <c r="C9" s="2">
        <v>0</v>
      </c>
      <c r="D9" s="2">
        <v>0</v>
      </c>
      <c r="E9" s="2">
        <v>0</v>
      </c>
      <c r="F9" s="24">
        <v>0</v>
      </c>
    </row>
    <row r="10" spans="2:9" x14ac:dyDescent="0.2">
      <c r="B10" s="23" t="s">
        <v>4</v>
      </c>
      <c r="C10" s="2">
        <v>0</v>
      </c>
      <c r="D10" s="2">
        <v>0</v>
      </c>
      <c r="E10" s="2">
        <v>0</v>
      </c>
      <c r="F10" s="24">
        <v>0</v>
      </c>
    </row>
    <row r="11" spans="2:9" ht="25.5" x14ac:dyDescent="0.2">
      <c r="B11" s="23" t="s">
        <v>5</v>
      </c>
      <c r="C11" s="2" t="e">
        <f>#REF!</f>
        <v>#REF!</v>
      </c>
      <c r="D11" s="2">
        <v>0</v>
      </c>
      <c r="E11" s="2">
        <v>0</v>
      </c>
      <c r="F11" s="24">
        <v>0</v>
      </c>
    </row>
    <row r="12" spans="2:9" x14ac:dyDescent="0.2">
      <c r="B12" s="23" t="s">
        <v>6</v>
      </c>
      <c r="C12" s="2">
        <v>0</v>
      </c>
      <c r="D12" s="2"/>
      <c r="E12" s="2"/>
      <c r="F12" s="24"/>
    </row>
    <row r="13" spans="2:9" x14ac:dyDescent="0.2">
      <c r="B13" s="23" t="s">
        <v>7</v>
      </c>
      <c r="C13" s="2" t="e">
        <f>#REF!</f>
        <v>#REF!</v>
      </c>
      <c r="D13" s="2" t="e">
        <f>#REF!</f>
        <v>#REF!</v>
      </c>
      <c r="E13" s="2">
        <v>1025.46</v>
      </c>
      <c r="F13" s="24">
        <v>0</v>
      </c>
    </row>
    <row r="14" spans="2:9" ht="25.5" x14ac:dyDescent="0.2">
      <c r="B14" s="23" t="s">
        <v>8</v>
      </c>
      <c r="C14" s="2">
        <v>0</v>
      </c>
      <c r="D14" s="2">
        <v>0</v>
      </c>
      <c r="E14" s="2">
        <v>0</v>
      </c>
      <c r="F14" s="24">
        <v>0</v>
      </c>
    </row>
    <row r="15" spans="2:9" ht="25.5" x14ac:dyDescent="0.2">
      <c r="B15" s="23" t="s">
        <v>9</v>
      </c>
      <c r="C15" s="2" t="e">
        <f>#REF!</f>
        <v>#REF!</v>
      </c>
      <c r="D15" s="2" t="e">
        <f>#REF!</f>
        <v>#REF!</v>
      </c>
      <c r="E15" s="2">
        <v>142.35</v>
      </c>
      <c r="F15" s="24" t="e">
        <f>D15</f>
        <v>#REF!</v>
      </c>
    </row>
    <row r="16" spans="2:9" ht="26.25" thickBot="1" x14ac:dyDescent="0.25">
      <c r="B16" s="25" t="s">
        <v>10</v>
      </c>
      <c r="C16" s="26" t="e">
        <f>#REF!</f>
        <v>#REF!</v>
      </c>
      <c r="D16" s="26" t="e">
        <f>#REF!</f>
        <v>#REF!</v>
      </c>
      <c r="E16" s="26">
        <v>733.22</v>
      </c>
      <c r="F16" s="27">
        <v>0</v>
      </c>
    </row>
    <row r="18" spans="2:6" ht="19.5" customHeight="1" x14ac:dyDescent="0.2">
      <c r="B18" s="81" t="s">
        <v>36</v>
      </c>
      <c r="C18" s="81"/>
      <c r="D18" s="81"/>
      <c r="E18" s="81"/>
      <c r="F18" s="81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82" t="s">
        <v>37</v>
      </c>
      <c r="B2" s="82"/>
      <c r="C2" s="82"/>
      <c r="D2" s="82"/>
      <c r="E2" s="82"/>
      <c r="F2" s="82"/>
      <c r="G2" s="82"/>
    </row>
    <row r="3" spans="1:7" ht="23.25" x14ac:dyDescent="0.35">
      <c r="A3" s="9"/>
      <c r="B3" s="9"/>
      <c r="C3" s="9"/>
      <c r="D3" s="9"/>
      <c r="E3" s="9"/>
      <c r="F3" s="9"/>
      <c r="G3" s="9"/>
    </row>
    <row r="4" spans="1:7" ht="15.75" x14ac:dyDescent="0.25">
      <c r="A4" s="83" t="s">
        <v>35</v>
      </c>
      <c r="B4" s="83"/>
      <c r="C4" s="83"/>
      <c r="D4" s="83"/>
      <c r="E4" s="83"/>
      <c r="F4" s="83"/>
      <c r="G4" s="10">
        <v>27812.95</v>
      </c>
    </row>
    <row r="5" spans="1:7" ht="13.5" thickBot="1" x14ac:dyDescent="0.25"/>
    <row r="6" spans="1:7" ht="60" customHeight="1" thickBot="1" x14ac:dyDescent="0.3">
      <c r="A6" s="11"/>
      <c r="B6" s="12" t="s">
        <v>21</v>
      </c>
      <c r="C6" s="12" t="s">
        <v>22</v>
      </c>
      <c r="D6" s="12" t="s">
        <v>23</v>
      </c>
      <c r="E6" s="12" t="s">
        <v>24</v>
      </c>
      <c r="F6" s="12" t="s">
        <v>25</v>
      </c>
      <c r="G6" s="13" t="s">
        <v>26</v>
      </c>
    </row>
    <row r="7" spans="1:7" x14ac:dyDescent="0.2">
      <c r="A7" s="7" t="s">
        <v>1</v>
      </c>
      <c r="B7" s="3" t="e">
        <f>#REF!</f>
        <v>#REF!</v>
      </c>
      <c r="C7" s="3" t="e">
        <f>#REF!</f>
        <v>#REF!</v>
      </c>
      <c r="D7" s="84" t="e">
        <f>#REF!</f>
        <v>#REF!</v>
      </c>
      <c r="E7" s="3">
        <v>335.8</v>
      </c>
      <c r="F7" s="3">
        <v>0</v>
      </c>
      <c r="G7" s="84" t="e">
        <f>C13-D13</f>
        <v>#REF!</v>
      </c>
    </row>
    <row r="8" spans="1:7" x14ac:dyDescent="0.2">
      <c r="A8" s="6" t="s">
        <v>27</v>
      </c>
      <c r="B8" s="2">
        <v>0</v>
      </c>
      <c r="C8" s="2">
        <v>0</v>
      </c>
      <c r="D8" s="85"/>
      <c r="E8" s="2">
        <v>0</v>
      </c>
      <c r="F8" s="2">
        <v>0</v>
      </c>
      <c r="G8" s="85"/>
    </row>
    <row r="9" spans="1:7" x14ac:dyDescent="0.2">
      <c r="A9" s="6" t="s">
        <v>28</v>
      </c>
      <c r="B9" s="2">
        <v>0</v>
      </c>
      <c r="C9" s="2">
        <v>0</v>
      </c>
      <c r="D9" s="85"/>
      <c r="E9" s="2">
        <v>0</v>
      </c>
      <c r="F9" s="2">
        <v>0</v>
      </c>
      <c r="G9" s="85"/>
    </row>
    <row r="10" spans="1:7" x14ac:dyDescent="0.2">
      <c r="A10" s="7" t="s">
        <v>29</v>
      </c>
      <c r="B10" s="2" t="e">
        <f>#REF!</f>
        <v>#REF!</v>
      </c>
      <c r="C10" s="2" t="e">
        <f>#REF!</f>
        <v>#REF!</v>
      </c>
      <c r="D10" s="85"/>
      <c r="E10" s="2">
        <v>0</v>
      </c>
      <c r="F10" s="2">
        <v>0</v>
      </c>
      <c r="G10" s="85"/>
    </row>
    <row r="11" spans="1:7" x14ac:dyDescent="0.2">
      <c r="A11" s="6" t="s">
        <v>30</v>
      </c>
      <c r="B11" s="2">
        <v>0</v>
      </c>
      <c r="C11" s="2">
        <v>0</v>
      </c>
      <c r="D11" s="85"/>
      <c r="E11" s="2">
        <v>0</v>
      </c>
      <c r="F11" s="2">
        <v>0</v>
      </c>
      <c r="G11" s="85"/>
    </row>
    <row r="12" spans="1:7" ht="13.5" thickBot="1" x14ac:dyDescent="0.25">
      <c r="A12" s="14" t="s">
        <v>31</v>
      </c>
      <c r="B12" s="2">
        <v>0</v>
      </c>
      <c r="C12" s="2">
        <v>0</v>
      </c>
      <c r="D12" s="86"/>
      <c r="E12" s="2">
        <v>0</v>
      </c>
      <c r="F12" s="2">
        <v>0</v>
      </c>
      <c r="G12" s="86"/>
    </row>
    <row r="13" spans="1:7" ht="15.75" thickBot="1" x14ac:dyDescent="0.3">
      <c r="A13" s="15" t="s">
        <v>32</v>
      </c>
      <c r="B13" s="16" t="e">
        <f>SUM(B7:B12)</f>
        <v>#REF!</v>
      </c>
      <c r="C13" s="16" t="e">
        <f>SUM(C7:C12)</f>
        <v>#REF!</v>
      </c>
      <c r="D13" s="17" t="e">
        <f>SUM(D7)</f>
        <v>#REF!</v>
      </c>
      <c r="E13" s="16">
        <f>SUM(E7:E12)</f>
        <v>335.8</v>
      </c>
      <c r="F13" s="16">
        <f>SUM(F7:F12)</f>
        <v>0</v>
      </c>
      <c r="G13" s="19" t="e">
        <f>G7</f>
        <v>#REF!</v>
      </c>
    </row>
    <row r="15" spans="1:7" ht="15.75" x14ac:dyDescent="0.25">
      <c r="A15" s="83" t="s">
        <v>38</v>
      </c>
      <c r="B15" s="83"/>
      <c r="C15" s="83"/>
      <c r="D15" s="83"/>
      <c r="E15" s="83"/>
      <c r="F15" s="83"/>
      <c r="G15" s="18" t="e">
        <f>G4+C13-D13</f>
        <v>#REF!</v>
      </c>
    </row>
    <row r="17" spans="1:5" x14ac:dyDescent="0.2">
      <c r="A17" s="81" t="s">
        <v>36</v>
      </c>
      <c r="B17" s="81"/>
      <c r="C17" s="81"/>
      <c r="D17" s="81"/>
      <c r="E17" s="81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K5" sqref="K5"/>
    </sheetView>
  </sheetViews>
  <sheetFormatPr defaultRowHeight="12.75" x14ac:dyDescent="0.2"/>
  <cols>
    <col min="1" max="1" width="37" customWidth="1"/>
    <col min="2" max="2" width="27" customWidth="1"/>
    <col min="3" max="3" width="31.42578125" customWidth="1"/>
    <col min="4" max="4" width="22.85546875" style="39" customWidth="1"/>
    <col min="5" max="5" width="9.42578125" bestFit="1" customWidth="1"/>
  </cols>
  <sheetData>
    <row r="2" spans="1:5" ht="87" customHeight="1" x14ac:dyDescent="0.2">
      <c r="A2" s="87" t="s">
        <v>69</v>
      </c>
      <c r="B2" s="88"/>
      <c r="C2" s="88"/>
      <c r="D2" s="88"/>
    </row>
    <row r="3" spans="1:5" ht="23.25" x14ac:dyDescent="0.35">
      <c r="A3" s="36"/>
      <c r="B3" s="36"/>
      <c r="C3" s="36"/>
      <c r="D3" s="36"/>
    </row>
    <row r="4" spans="1:5" ht="13.5" thickBot="1" x14ac:dyDescent="0.25"/>
    <row r="5" spans="1:5" ht="31.5" x14ac:dyDescent="0.2">
      <c r="A5" s="40"/>
      <c r="B5" s="35" t="s">
        <v>21</v>
      </c>
      <c r="C5" s="35" t="s">
        <v>22</v>
      </c>
      <c r="D5" s="41" t="s">
        <v>23</v>
      </c>
    </row>
    <row r="6" spans="1:5" ht="21.75" customHeight="1" x14ac:dyDescent="0.25">
      <c r="A6" s="38" t="s">
        <v>70</v>
      </c>
      <c r="B6" s="37"/>
      <c r="C6" s="33">
        <v>74298.628069999992</v>
      </c>
      <c r="D6" s="42"/>
    </row>
    <row r="7" spans="1:5" ht="22.5" customHeight="1" x14ac:dyDescent="0.2">
      <c r="A7" s="43" t="s">
        <v>42</v>
      </c>
      <c r="B7" s="34">
        <v>77452.920000000013</v>
      </c>
      <c r="C7" s="34">
        <v>76683.539999999994</v>
      </c>
      <c r="D7" s="44">
        <v>130016.99331999999</v>
      </c>
    </row>
    <row r="8" spans="1:5" ht="25.5" x14ac:dyDescent="0.2">
      <c r="A8" s="23" t="s">
        <v>33</v>
      </c>
      <c r="C8" s="45"/>
      <c r="D8" s="46">
        <v>25394.400000000005</v>
      </c>
    </row>
    <row r="9" spans="1:5" ht="25.5" x14ac:dyDescent="0.2">
      <c r="A9" s="23" t="s">
        <v>34</v>
      </c>
      <c r="B9" s="45"/>
      <c r="C9" s="45"/>
      <c r="D9" s="44">
        <v>9141.9840000000004</v>
      </c>
    </row>
    <row r="10" spans="1:5" ht="15.75" thickBot="1" x14ac:dyDescent="0.3">
      <c r="A10" s="47" t="s">
        <v>43</v>
      </c>
      <c r="B10" s="48">
        <v>77452.920000000013</v>
      </c>
      <c r="C10" s="48">
        <v>150982.16806999999</v>
      </c>
      <c r="D10" s="49">
        <v>164553.37732</v>
      </c>
    </row>
    <row r="11" spans="1:5" ht="15" x14ac:dyDescent="0.25">
      <c r="A11" s="28"/>
      <c r="B11" s="28"/>
      <c r="C11" s="28"/>
      <c r="D11" s="50"/>
    </row>
    <row r="12" spans="1:5" ht="15" x14ac:dyDescent="0.25">
      <c r="A12" s="89" t="s">
        <v>71</v>
      </c>
      <c r="B12" s="89"/>
      <c r="C12" s="89"/>
      <c r="D12" s="51">
        <v>-13571.209250000014</v>
      </c>
      <c r="E12" s="52"/>
    </row>
    <row r="14" spans="1:5" x14ac:dyDescent="0.2">
      <c r="A14" s="53" t="s">
        <v>72</v>
      </c>
      <c r="B14" s="54"/>
      <c r="C14" s="54"/>
      <c r="D14" s="55">
        <v>1272.79</v>
      </c>
    </row>
    <row r="15" spans="1:5" s="67" customFormat="1" x14ac:dyDescent="0.2">
      <c r="A15" s="53"/>
      <c r="B15" s="54"/>
      <c r="C15" s="54"/>
      <c r="D15" s="55"/>
    </row>
    <row r="17" spans="1:4" x14ac:dyDescent="0.2">
      <c r="A17" s="32" t="s">
        <v>40</v>
      </c>
      <c r="B17" s="32"/>
      <c r="C17" s="32"/>
      <c r="D17" s="56"/>
    </row>
  </sheetData>
  <mergeCells count="2">
    <mergeCell ref="A2:D2"/>
    <mergeCell ref="A12:C1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I4" sqref="I4"/>
    </sheetView>
  </sheetViews>
  <sheetFormatPr defaultRowHeight="12.75" x14ac:dyDescent="0.2"/>
  <cols>
    <col min="1" max="1" width="4.5703125" customWidth="1"/>
    <col min="4" max="4" width="27.28515625" customWidth="1"/>
    <col min="5" max="5" width="44.5703125" bestFit="1" customWidth="1"/>
    <col min="6" max="6" width="18.5703125" customWidth="1"/>
  </cols>
  <sheetData>
    <row r="1" spans="1:6" ht="89.25" customHeight="1" x14ac:dyDescent="0.2">
      <c r="A1" s="96" t="s">
        <v>73</v>
      </c>
      <c r="B1" s="96"/>
      <c r="C1" s="96"/>
      <c r="D1" s="96"/>
      <c r="E1" s="96"/>
      <c r="F1" s="96"/>
    </row>
    <row r="2" spans="1:6" ht="24" thickBot="1" x14ac:dyDescent="0.4">
      <c r="A2" s="57"/>
      <c r="B2" s="57"/>
      <c r="C2" s="57"/>
      <c r="D2" s="57"/>
      <c r="E2" s="57"/>
      <c r="F2" s="57"/>
    </row>
    <row r="3" spans="1:6" x14ac:dyDescent="0.2">
      <c r="A3" s="97" t="s">
        <v>16</v>
      </c>
      <c r="B3" s="99" t="s">
        <v>17</v>
      </c>
      <c r="C3" s="99" t="s">
        <v>18</v>
      </c>
      <c r="D3" s="99" t="s">
        <v>44</v>
      </c>
      <c r="E3" s="99" t="s">
        <v>19</v>
      </c>
      <c r="F3" s="101" t="s">
        <v>45</v>
      </c>
    </row>
    <row r="4" spans="1:6" ht="15.75" customHeight="1" thickBot="1" x14ac:dyDescent="0.25">
      <c r="A4" s="98"/>
      <c r="B4" s="100"/>
      <c r="C4" s="100"/>
      <c r="D4" s="100"/>
      <c r="E4" s="100"/>
      <c r="F4" s="102"/>
    </row>
    <row r="5" spans="1:6" s="67" customFormat="1" x14ac:dyDescent="0.2">
      <c r="A5" s="71">
        <v>1</v>
      </c>
      <c r="B5" s="71">
        <v>2019</v>
      </c>
      <c r="C5" s="71" t="s">
        <v>55</v>
      </c>
      <c r="D5" s="68" t="s">
        <v>41</v>
      </c>
      <c r="E5" s="69" t="s">
        <v>54</v>
      </c>
      <c r="F5" s="58">
        <v>1224</v>
      </c>
    </row>
    <row r="6" spans="1:6" s="67" customFormat="1" x14ac:dyDescent="0.2">
      <c r="A6" s="71">
        <v>2</v>
      </c>
      <c r="B6" s="71">
        <v>2019</v>
      </c>
      <c r="C6" s="71" t="s">
        <v>74</v>
      </c>
      <c r="D6" s="68" t="s">
        <v>75</v>
      </c>
      <c r="E6" s="69" t="s">
        <v>76</v>
      </c>
      <c r="F6" s="58">
        <v>64749</v>
      </c>
    </row>
    <row r="7" spans="1:6" x14ac:dyDescent="0.2">
      <c r="A7" s="65">
        <v>3</v>
      </c>
      <c r="B7" s="65">
        <v>2019</v>
      </c>
      <c r="C7" s="65" t="s">
        <v>55</v>
      </c>
      <c r="D7" s="63" t="s">
        <v>56</v>
      </c>
      <c r="E7" s="64" t="s">
        <v>57</v>
      </c>
      <c r="F7" s="58">
        <v>342</v>
      </c>
    </row>
    <row r="8" spans="1:6" s="67" customFormat="1" x14ac:dyDescent="0.2">
      <c r="A8" s="71">
        <v>4</v>
      </c>
      <c r="B8" s="74">
        <v>2019</v>
      </c>
      <c r="C8" s="72" t="s">
        <v>63</v>
      </c>
      <c r="D8" s="68"/>
      <c r="E8" s="69" t="s">
        <v>64</v>
      </c>
      <c r="F8" s="58">
        <v>306</v>
      </c>
    </row>
    <row r="9" spans="1:6" x14ac:dyDescent="0.2">
      <c r="A9" s="71">
        <v>5</v>
      </c>
      <c r="B9" s="66">
        <v>2019</v>
      </c>
      <c r="C9" s="72" t="s">
        <v>58</v>
      </c>
      <c r="D9" s="68" t="s">
        <v>46</v>
      </c>
      <c r="E9" s="69" t="s">
        <v>59</v>
      </c>
      <c r="F9" s="58">
        <v>16744</v>
      </c>
    </row>
    <row r="10" spans="1:6" s="67" customFormat="1" x14ac:dyDescent="0.2">
      <c r="A10" s="71">
        <v>6</v>
      </c>
      <c r="B10" s="71">
        <v>2019</v>
      </c>
      <c r="C10" s="71" t="s">
        <v>60</v>
      </c>
      <c r="D10" s="70" t="s">
        <v>41</v>
      </c>
      <c r="E10" s="70" t="s">
        <v>61</v>
      </c>
      <c r="F10" s="58">
        <v>24003</v>
      </c>
    </row>
    <row r="11" spans="1:6" s="67" customFormat="1" ht="25.5" x14ac:dyDescent="0.2">
      <c r="A11" s="71">
        <v>7</v>
      </c>
      <c r="B11" s="71">
        <v>2019</v>
      </c>
      <c r="C11" s="72" t="s">
        <v>60</v>
      </c>
      <c r="D11" s="68"/>
      <c r="E11" s="73" t="s">
        <v>62</v>
      </c>
      <c r="F11" s="58">
        <v>5780</v>
      </c>
    </row>
    <row r="12" spans="1:6" x14ac:dyDescent="0.2">
      <c r="A12" s="71">
        <v>8</v>
      </c>
      <c r="B12" s="71">
        <v>2019</v>
      </c>
      <c r="C12" s="71" t="s">
        <v>51</v>
      </c>
      <c r="D12" s="68" t="s">
        <v>41</v>
      </c>
      <c r="E12" s="69" t="s">
        <v>65</v>
      </c>
      <c r="F12" s="58">
        <v>1651</v>
      </c>
    </row>
    <row r="13" spans="1:6" s="67" customFormat="1" x14ac:dyDescent="0.2">
      <c r="A13" s="71">
        <v>9</v>
      </c>
      <c r="B13" s="74">
        <v>2019</v>
      </c>
      <c r="C13" s="72" t="s">
        <v>51</v>
      </c>
      <c r="D13" s="68" t="s">
        <v>46</v>
      </c>
      <c r="E13" s="69" t="s">
        <v>66</v>
      </c>
      <c r="F13" s="58">
        <v>2022</v>
      </c>
    </row>
    <row r="14" spans="1:6" s="67" customFormat="1" x14ac:dyDescent="0.2">
      <c r="A14" s="71">
        <v>10</v>
      </c>
      <c r="B14" s="74">
        <v>2019</v>
      </c>
      <c r="C14" s="72" t="s">
        <v>47</v>
      </c>
      <c r="D14" s="68"/>
      <c r="E14" s="69" t="s">
        <v>67</v>
      </c>
      <c r="F14" s="58">
        <v>247</v>
      </c>
    </row>
    <row r="15" spans="1:6" s="67" customFormat="1" x14ac:dyDescent="0.2">
      <c r="A15" s="71">
        <v>11</v>
      </c>
      <c r="B15" s="71">
        <v>2019</v>
      </c>
      <c r="C15" s="71" t="s">
        <v>47</v>
      </c>
      <c r="D15" s="68" t="s">
        <v>52</v>
      </c>
      <c r="E15" s="69" t="s">
        <v>53</v>
      </c>
      <c r="F15" s="58">
        <v>5909</v>
      </c>
    </row>
    <row r="16" spans="1:6" s="67" customFormat="1" x14ac:dyDescent="0.2">
      <c r="A16" s="71">
        <v>12</v>
      </c>
      <c r="B16" s="74">
        <v>2019</v>
      </c>
      <c r="C16" s="75" t="s">
        <v>68</v>
      </c>
      <c r="D16" s="76" t="s">
        <v>41</v>
      </c>
      <c r="E16" s="70" t="s">
        <v>54</v>
      </c>
      <c r="F16" s="45">
        <v>1143</v>
      </c>
    </row>
    <row r="17" spans="1:6" s="67" customFormat="1" x14ac:dyDescent="0.2">
      <c r="A17" s="71">
        <v>13</v>
      </c>
      <c r="B17" s="74">
        <v>2019</v>
      </c>
      <c r="C17" s="75" t="s">
        <v>68</v>
      </c>
      <c r="D17" s="76" t="s">
        <v>46</v>
      </c>
      <c r="E17" s="70" t="s">
        <v>48</v>
      </c>
      <c r="F17" s="45">
        <v>840</v>
      </c>
    </row>
    <row r="18" spans="1:6" s="67" customFormat="1" ht="25.5" x14ac:dyDescent="0.2">
      <c r="A18" s="71">
        <v>14</v>
      </c>
      <c r="B18" s="74">
        <v>2019</v>
      </c>
      <c r="C18" s="77" t="s">
        <v>68</v>
      </c>
      <c r="D18" s="78" t="s">
        <v>46</v>
      </c>
      <c r="E18" s="73" t="s">
        <v>62</v>
      </c>
      <c r="F18" s="45">
        <v>860</v>
      </c>
    </row>
    <row r="19" spans="1:6" s="59" customFormat="1" ht="13.5" thickBot="1" x14ac:dyDescent="0.25">
      <c r="A19" s="90" t="s">
        <v>49</v>
      </c>
      <c r="B19" s="91"/>
      <c r="C19" s="91"/>
      <c r="D19" s="91"/>
      <c r="E19" s="92"/>
      <c r="F19" s="58">
        <v>4196.9933200000005</v>
      </c>
    </row>
    <row r="20" spans="1:6" ht="15.75" thickBot="1" x14ac:dyDescent="0.3">
      <c r="A20" s="93" t="s">
        <v>50</v>
      </c>
      <c r="B20" s="94"/>
      <c r="C20" s="94"/>
      <c r="D20" s="94"/>
      <c r="E20" s="95"/>
      <c r="F20" s="60">
        <v>130016.99331999999</v>
      </c>
    </row>
    <row r="21" spans="1:6" ht="15" x14ac:dyDescent="0.25">
      <c r="A21" s="61"/>
      <c r="B21" s="61"/>
      <c r="C21" s="61"/>
      <c r="D21" s="61"/>
      <c r="E21" s="61"/>
      <c r="F21" s="62"/>
    </row>
    <row r="22" spans="1:6" ht="15" x14ac:dyDescent="0.25">
      <c r="A22" s="61"/>
      <c r="B22" s="61"/>
      <c r="C22" s="61"/>
      <c r="D22" s="61"/>
      <c r="E22" s="61"/>
      <c r="F22" s="62"/>
    </row>
    <row r="25" spans="1:6" ht="12.75" customHeight="1" x14ac:dyDescent="0.2">
      <c r="A25" s="32" t="s">
        <v>40</v>
      </c>
      <c r="B25" s="32"/>
      <c r="C25" s="32"/>
      <c r="D25" s="32"/>
      <c r="E25" s="32"/>
    </row>
  </sheetData>
  <mergeCells count="9">
    <mergeCell ref="A19:E19"/>
    <mergeCell ref="A20:E20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отчет по дому за 15 г</vt:lpstr>
      <vt:lpstr>отчет тек. ремонт</vt:lpstr>
      <vt:lpstr>Р И С отчет18</vt:lpstr>
      <vt:lpstr>Р И С 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2020-01-22T06:01:09Z</cp:lastPrinted>
  <dcterms:created xsi:type="dcterms:W3CDTF">2015-02-24T21:57:31Z</dcterms:created>
  <dcterms:modified xsi:type="dcterms:W3CDTF">2020-07-31T09:03:49Z</dcterms:modified>
</cp:coreProperties>
</file>