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B304AE4D-9997-4691-9997-96D3AD5728B3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общий отчет по дому за 15 г" sheetId="1" state="hidden" r:id="rId1"/>
    <sheet name="Р И С отчет.2023г. (2)" sheetId="17" r:id="rId2"/>
    <sheet name="Р И С расход 2023г. (2)" sheetId="18" r:id="rId3"/>
  </sheets>
  <calcPr calcId="191029"/>
</workbook>
</file>

<file path=xl/calcChain.xml><?xml version="1.0" encoding="utf-8"?>
<calcChain xmlns="http://schemas.openxmlformats.org/spreadsheetml/2006/main">
  <c r="F50" i="18" l="1"/>
  <c r="D6" i="17" l="1"/>
  <c r="D10" i="17" s="1"/>
  <c r="C10" i="17"/>
  <c r="B10" i="17"/>
  <c r="D13" i="17" l="1"/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<sst xmlns="http://schemas.openxmlformats.org/spreadsheetml/2006/main" count="156" uniqueCount="97">
  <si>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</si>
  <si>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</si>
  <si>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</si>
  <si>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</si>
  <si>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</si>
  <si>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</si>
  <si>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</si>
  <si>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</si>
  <si>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</si>
  <si>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</si>
  <si>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</si>
  <si>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</si>
  <si>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</si>
  <si>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</si>
  <si>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</si>
  <si>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</si>
  <si>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</si>
  <si>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</si>
  <si>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</si>
  <si>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</si>
  <si>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</si>
  <si>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</si>
  <si>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</si>
  <si>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</si>
  <si>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</si>
  <si>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Ремонт и Содержание жилья</t>
  </si>
  <si>
    <t xml:space="preserve"> итого</t>
  </si>
  <si>
    <t>Остаток денежных средств дома на 31.12.2015 г</t>
  </si>
  <si>
    <t>Ремонт и Содержание жилья: субабоненты</t>
  </si>
  <si>
    <t>Год</t>
  </si>
  <si>
    <t>Месяц</t>
  </si>
  <si>
    <t>Место проведения работ</t>
  </si>
  <si>
    <t>Вид работ</t>
  </si>
  <si>
    <t>Сумма ден. средств</t>
  </si>
  <si>
    <t>январь</t>
  </si>
  <si>
    <t>февраль</t>
  </si>
  <si>
    <t>март</t>
  </si>
  <si>
    <t>май</t>
  </si>
  <si>
    <t>покос травы</t>
  </si>
  <si>
    <t>апрель</t>
  </si>
  <si>
    <t>ЦО</t>
  </si>
  <si>
    <t>установка заглушек</t>
  </si>
  <si>
    <t>июнь</t>
  </si>
  <si>
    <t>ЦО и ввод</t>
  </si>
  <si>
    <t>гидравлические испытания</t>
  </si>
  <si>
    <t>июль</t>
  </si>
  <si>
    <t>август</t>
  </si>
  <si>
    <t>сентябрь</t>
  </si>
  <si>
    <t>ГВС</t>
  </si>
  <si>
    <t>октябрь</t>
  </si>
  <si>
    <t>смена крана</t>
  </si>
  <si>
    <t>ноябрь</t>
  </si>
  <si>
    <t>декабрь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</si>
  <si>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</si>
  <si>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Содержание  Жилья" за период с 01.01.2023 г по 31.12.2023 г по адресу ул.  С. Шило, 200</t>
  </si>
  <si>
    <t>Переходящее сальдо на 01.01.2023 г.</t>
  </si>
  <si>
    <t>Информация о выполненных работах по статье "Ремонт и  Содержание жилья"  за период с  01.01.2023г по 31.12.2023 г по адресу  ул. С. Шило, 200</t>
  </si>
  <si>
    <t>Остаток денежных средств дома по статье "Ремонт и Содержание жилья" на 31.12.2023 г</t>
  </si>
  <si>
    <t>кв.44ГВС</t>
  </si>
  <si>
    <t>смена труб ф25мм</t>
  </si>
  <si>
    <t>кв.120 ЦО</t>
  </si>
  <si>
    <t>фасад</t>
  </si>
  <si>
    <t>удаление граффити</t>
  </si>
  <si>
    <t>субботник</t>
  </si>
  <si>
    <t>доставка материалов</t>
  </si>
  <si>
    <t>кв.3 ГВС</t>
  </si>
  <si>
    <t>кв.105 ЦО</t>
  </si>
  <si>
    <t>периодическая проверка общедомовых вентканалов и дымоходов</t>
  </si>
  <si>
    <t>контейнерная площадка</t>
  </si>
  <si>
    <t>дезинфекция</t>
  </si>
  <si>
    <t xml:space="preserve">территория </t>
  </si>
  <si>
    <t>кв.239-243-247 ХВС</t>
  </si>
  <si>
    <t>смена труб ф25,32мм</t>
  </si>
  <si>
    <t>кв.64 ХВС</t>
  </si>
  <si>
    <t>установка кранов</t>
  </si>
  <si>
    <t>дезинсекция</t>
  </si>
  <si>
    <t>ХВС, ГВС</t>
  </si>
  <si>
    <t>смена труб ф20,25,32мм</t>
  </si>
  <si>
    <t>кровля</t>
  </si>
  <si>
    <t>демонтаж антенн</t>
  </si>
  <si>
    <t>акарицыдная обработка</t>
  </si>
  <si>
    <t>кв.19-23 ГВС</t>
  </si>
  <si>
    <t>смена труб ф32мм</t>
  </si>
  <si>
    <t>кровля, МОП</t>
  </si>
  <si>
    <t>уборка муссора</t>
  </si>
  <si>
    <t>промывка и запуск</t>
  </si>
  <si>
    <t>кв.63 ГВС</t>
  </si>
  <si>
    <t>кв. 21-25 ГВС</t>
  </si>
  <si>
    <t>укладка бетона</t>
  </si>
  <si>
    <t>ремонт контейнера</t>
  </si>
  <si>
    <t>кв.36,131</t>
  </si>
  <si>
    <t>ремонт межпанельных швов</t>
  </si>
  <si>
    <t>кв.13-17-21 ГВС</t>
  </si>
  <si>
    <t>смена труб ф20,32 мм</t>
  </si>
  <si>
    <t>доставка пескопасты</t>
  </si>
  <si>
    <t>кв.49 ХВС</t>
  </si>
  <si>
    <t>техническое диагностирование внутридомового газового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</si>
</sst>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4" fillId="0" borderId="14" xfId="0" applyFont="1" applyBorder="1"/>
    <xf numFmtId="0" fontId="1" fillId="0" borderId="20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0" fillId="0" borderId="17" xfId="0" applyBorder="1"/>
    <xf numFmtId="0" fontId="1" fillId="0" borderId="22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2" fontId="0" fillId="0" borderId="21" xfId="0" applyNumberFormat="1" applyBorder="1"/>
    <xf numFmtId="2" fontId="0" fillId="0" borderId="17" xfId="0" applyNumberFormat="1" applyBorder="1"/>
    <xf numFmtId="0" fontId="1" fillId="0" borderId="18" xfId="0" applyFont="1" applyBorder="1" applyAlignment="1">
      <alignment wrapText="1"/>
    </xf>
    <xf numFmtId="0" fontId="0" fillId="0" borderId="19" xfId="0" applyBorder="1"/>
    <xf numFmtId="0" fontId="0" fillId="0" borderId="10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/>
    <xf numFmtId="0" fontId="7" fillId="0" borderId="0" xfId="0" applyFont="1"/>
    <xf numFmtId="0" fontId="6" fillId="0" borderId="11" xfId="0" applyFont="1" applyBorder="1" applyAlignment="1">
      <alignment horizontal="center" vertical="center" wrapText="1"/>
    </xf>
    <xf numFmtId="165" fontId="7" fillId="0" borderId="0" xfId="0" applyNumberFormat="1" applyFont="1"/>
    <xf numFmtId="0" fontId="5" fillId="0" borderId="0" xfId="0" applyFont="1" applyAlignment="1">
      <alignment horizontal="left" wrapText="1"/>
    </xf>
    <xf numFmtId="0" fontId="7" fillId="0" borderId="1" xfId="0" applyFont="1" applyBorder="1"/>
    <xf numFmtId="4" fontId="1" fillId="0" borderId="1" xfId="0" applyNumberFormat="1" applyFont="1" applyBorder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vertical="center"/>
    </xf>
    <xf numFmtId="4" fontId="4" fillId="0" borderId="25" xfId="0" applyNumberFormat="1" applyFont="1" applyBorder="1"/>
    <xf numFmtId="164" fontId="0" fillId="0" borderId="4" xfId="0" applyNumberFormat="1" applyBorder="1"/>
    <xf numFmtId="0" fontId="10" fillId="0" borderId="0" xfId="0" applyFo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 wrapText="1"/>
    </xf>
    <xf numFmtId="4" fontId="12" fillId="0" borderId="4" xfId="0" applyNumberFormat="1" applyFont="1" applyBorder="1"/>
    <xf numFmtId="4" fontId="14" fillId="0" borderId="9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2" fillId="0" borderId="0" xfId="0" applyFont="1"/>
    <xf numFmtId="49" fontId="13" fillId="0" borderId="1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6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topLeftCell="A3" workbookViewId="0">
      <selection activeCell="B3" sqref="B3:F4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55" t="s">
        <v>11</v>
      </c>
      <c r="C2" s="55"/>
      <c r="D2" s="55"/>
      <c r="E2" s="55"/>
      <c r="F2" s="55"/>
    </row>
    <row r="3" spans="2:9" ht="26.25" customHeight="1" x14ac:dyDescent="0.45">
      <c r="B3" s="54" t="s">
        <v>24</v>
      </c>
      <c r="C3" s="54"/>
      <c r="D3" s="54"/>
      <c r="E3" s="54"/>
      <c r="F3" s="54"/>
      <c r="G3" s="1"/>
      <c r="H3" s="1"/>
      <c r="I3" s="1"/>
    </row>
    <row r="4" spans="2:9" ht="30" customHeight="1" thickBot="1" x14ac:dyDescent="0.35">
      <c r="B4" s="54"/>
      <c r="C4" s="54"/>
      <c r="D4" s="54"/>
      <c r="E4" s="54"/>
      <c r="F4" s="54"/>
    </row>
    <row r="5" spans="2:9" ht="58.2" thickBot="1" x14ac:dyDescent="0.35">
      <c r="B5" s="4" t="s">
        <v>0</v>
      </c>
      <c r="C5" s="4" t="s">
        <v>9</v>
      </c>
      <c r="D5" s="4" t="s">
        <v>10</v>
      </c>
      <c r="E5" s="5" t="s">
        <v>21</v>
      </c>
      <c r="F5" s="5" t="s">
        <v>22</v>
      </c>
    </row>
    <row r="6" spans="2:9" x14ac:dyDescent="0.3">
      <c r="B6" s="10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6" t="e">
        <f>#REF!</f>
        <v>#REF!</v>
      </c>
    </row>
    <row r="7" spans="2:9" x14ac:dyDescent="0.3">
      <c r="B7" s="10" t="s">
        <v>15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6" t="e">
        <f>#REF!</f>
        <v>#REF!</v>
      </c>
    </row>
    <row r="8" spans="2:9" ht="27.6" x14ac:dyDescent="0.3">
      <c r="B8" s="1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17" t="e">
        <f>#REF!</f>
        <v>#REF!</v>
      </c>
    </row>
    <row r="9" spans="2:9" ht="27.6" x14ac:dyDescent="0.3">
      <c r="B9" s="11" t="s">
        <v>3</v>
      </c>
      <c r="C9" s="2" t="e">
        <f>#REF!</f>
        <v>#REF!</v>
      </c>
      <c r="D9" s="2" t="e">
        <f>#REF!</f>
        <v>#REF!</v>
      </c>
      <c r="E9" s="2">
        <v>0</v>
      </c>
      <c r="F9" s="12">
        <v>0</v>
      </c>
    </row>
    <row r="10" spans="2:9" x14ac:dyDescent="0.3">
      <c r="B10" s="11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2">
        <v>0</v>
      </c>
    </row>
    <row r="11" spans="2:9" x14ac:dyDescent="0.3">
      <c r="B11" s="11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2">
        <v>0</v>
      </c>
    </row>
    <row r="12" spans="2:9" ht="27.6" x14ac:dyDescent="0.3">
      <c r="B12" s="11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2">
        <v>0</v>
      </c>
    </row>
    <row r="13" spans="2:9" ht="27.6" x14ac:dyDescent="0.3">
      <c r="B13" s="18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9" t="e">
        <f>D13</f>
        <v>#REF!</v>
      </c>
    </row>
    <row r="14" spans="2:9" ht="28.2" thickBot="1" x14ac:dyDescent="0.35">
      <c r="B14" s="13" t="s">
        <v>8</v>
      </c>
      <c r="C14" s="14" t="e">
        <f>#REF!</f>
        <v>#REF!</v>
      </c>
      <c r="D14" s="14" t="e">
        <f>#REF!</f>
        <v>#REF!</v>
      </c>
      <c r="E14" s="14">
        <v>-4539.66</v>
      </c>
      <c r="F14" s="15">
        <v>0</v>
      </c>
    </row>
    <row r="16" spans="2:9" ht="19.5" customHeight="1" x14ac:dyDescent="0.3">
      <c r="B16" s="56" t="s">
        <v>23</v>
      </c>
      <c r="C16" s="56"/>
      <c r="D16" s="56"/>
      <c r="E16" s="56"/>
      <c r="F16" s="56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8"/>
  <sheetViews>
    <sheetView tabSelected="1" workbookViewId="0">
      <selection activeCell="F15" sqref="F15"/>
    </sheetView>
  </sheetViews>
  <sheetFormatPr defaultRowHeight="13.8" x14ac:dyDescent="0.3"/>
  <cols>
    <col min="1" max="1" width="31" customWidth="1"/>
    <col min="2" max="2" width="26.109375" customWidth="1"/>
    <col min="3" max="3" width="32.33203125" customWidth="1"/>
    <col min="4" max="4" width="23.109375" customWidth="1"/>
  </cols>
  <sheetData>
    <row r="2" spans="1:4" ht="66" customHeight="1" x14ac:dyDescent="0.3">
      <c r="A2" s="57" t="s">
        <v>54</v>
      </c>
      <c r="B2" s="57"/>
      <c r="C2" s="57"/>
      <c r="D2" s="57"/>
    </row>
    <row r="3" spans="1:4" ht="14.4" thickBot="1" x14ac:dyDescent="0.35"/>
    <row r="4" spans="1:4" ht="31.2" x14ac:dyDescent="0.3">
      <c r="A4" s="20"/>
      <c r="B4" s="24" t="s">
        <v>16</v>
      </c>
      <c r="C4" s="24" t="s">
        <v>17</v>
      </c>
      <c r="D4" s="24" t="s">
        <v>18</v>
      </c>
    </row>
    <row r="5" spans="1:4" ht="24.75" customHeight="1" x14ac:dyDescent="0.3">
      <c r="A5" s="27" t="s">
        <v>55</v>
      </c>
      <c r="B5" s="2"/>
      <c r="C5" s="28">
        <v>127837.13</v>
      </c>
      <c r="D5" s="2"/>
    </row>
    <row r="6" spans="1:4" ht="19.5" customHeight="1" x14ac:dyDescent="0.3">
      <c r="A6" s="7" t="s">
        <v>25</v>
      </c>
      <c r="B6" s="29">
        <v>1233892.5</v>
      </c>
      <c r="C6" s="29">
        <v>1170777.3</v>
      </c>
      <c r="D6" s="30">
        <f>'Р И С расход 2023г. (2)'!F50</f>
        <v>658456.27092000004</v>
      </c>
    </row>
    <row r="7" spans="1:4" ht="27.6" x14ac:dyDescent="0.3">
      <c r="A7" s="31" t="s">
        <v>19</v>
      </c>
      <c r="B7" s="32">
        <v>0</v>
      </c>
      <c r="C7" s="32"/>
      <c r="D7" s="32">
        <v>329037.59999999992</v>
      </c>
    </row>
    <row r="8" spans="1:4" ht="27.75" customHeight="1" x14ac:dyDescent="0.3">
      <c r="A8" s="31" t="s">
        <v>20</v>
      </c>
      <c r="B8" s="32">
        <v>0</v>
      </c>
      <c r="C8" s="32"/>
      <c r="D8" s="30">
        <v>118453.53599999998</v>
      </c>
    </row>
    <row r="9" spans="1:4" ht="28.2" thickBot="1" x14ac:dyDescent="0.35">
      <c r="A9" s="36" t="s">
        <v>28</v>
      </c>
      <c r="B9" s="39">
        <v>0</v>
      </c>
      <c r="C9" s="39">
        <v>0</v>
      </c>
      <c r="D9" s="37"/>
    </row>
    <row r="10" spans="1:4" ht="15" thickBot="1" x14ac:dyDescent="0.35">
      <c r="A10" s="9" t="s">
        <v>26</v>
      </c>
      <c r="B10" s="33">
        <f>SUM(B6:B9)</f>
        <v>1233892.5</v>
      </c>
      <c r="C10" s="33">
        <f>SUM(C5:C9)</f>
        <v>1298614.4300000002</v>
      </c>
      <c r="D10" s="38">
        <f>SUM(D6:D9)</f>
        <v>1105947.40692</v>
      </c>
    </row>
    <row r="12" spans="1:4" ht="15.6" hidden="1" x14ac:dyDescent="0.3">
      <c r="A12" s="58" t="s">
        <v>27</v>
      </c>
      <c r="B12" s="58"/>
      <c r="C12" s="58"/>
      <c r="D12" s="21">
        <v>445299.39601999993</v>
      </c>
    </row>
    <row r="13" spans="1:4" ht="14.4" x14ac:dyDescent="0.3">
      <c r="A13" s="59" t="s">
        <v>57</v>
      </c>
      <c r="B13" s="59"/>
      <c r="C13" s="59"/>
      <c r="D13" s="34">
        <f>C10-D10</f>
        <v>192667.02308000019</v>
      </c>
    </row>
    <row r="14" spans="1:4" ht="15.6" x14ac:dyDescent="0.3">
      <c r="A14" s="26"/>
      <c r="B14" s="26"/>
      <c r="C14" s="26"/>
      <c r="D14" s="53"/>
    </row>
    <row r="15" spans="1:4" x14ac:dyDescent="0.3">
      <c r="A15" s="60" t="s">
        <v>53</v>
      </c>
      <c r="B15" s="60"/>
      <c r="C15" s="60"/>
      <c r="D15" s="35">
        <v>687071.43</v>
      </c>
    </row>
    <row r="16" spans="1:4" ht="12.75" customHeight="1" x14ac:dyDescent="0.3">
      <c r="A16" s="23"/>
      <c r="D16" s="25"/>
    </row>
    <row r="17" spans="1:4" x14ac:dyDescent="0.3">
      <c r="A17" s="52"/>
      <c r="B17" s="52"/>
      <c r="C17" s="52"/>
      <c r="D17" s="35"/>
    </row>
    <row r="18" spans="1:4" ht="14.4" x14ac:dyDescent="0.3">
      <c r="A18" s="40"/>
      <c r="B18" s="40"/>
      <c r="C18" s="40"/>
      <c r="D18" s="22"/>
    </row>
  </sheetData>
  <mergeCells count="4">
    <mergeCell ref="A2:D2"/>
    <mergeCell ref="A12:C12"/>
    <mergeCell ref="A13:C13"/>
    <mergeCell ref="A15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4"/>
  <sheetViews>
    <sheetView topLeftCell="A22" zoomScaleNormal="100" workbookViewId="0">
      <selection activeCell="E61" sqref="E61"/>
    </sheetView>
  </sheetViews>
  <sheetFormatPr defaultRowHeight="13.8" x14ac:dyDescent="0.3"/>
  <cols>
    <col min="1" max="1" width="5.88671875" customWidth="1"/>
    <col min="2" max="2" width="9" customWidth="1"/>
    <col min="3" max="3" width="12.109375" customWidth="1"/>
    <col min="4" max="4" width="27.109375" customWidth="1"/>
    <col min="5" max="5" width="42.88671875" customWidth="1"/>
    <col min="6" max="6" width="19.109375" customWidth="1"/>
  </cols>
  <sheetData>
    <row r="1" spans="1:6" ht="69.75" customHeight="1" thickBot="1" x14ac:dyDescent="0.35">
      <c r="A1" s="65" t="s">
        <v>56</v>
      </c>
      <c r="B1" s="65"/>
      <c r="C1" s="65"/>
      <c r="D1" s="65"/>
      <c r="E1" s="65"/>
      <c r="F1" s="65"/>
    </row>
    <row r="2" spans="1:6" ht="15.75" customHeight="1" x14ac:dyDescent="0.3">
      <c r="A2" s="66" t="s">
        <v>12</v>
      </c>
      <c r="B2" s="68" t="s">
        <v>29</v>
      </c>
      <c r="C2" s="68" t="s">
        <v>30</v>
      </c>
      <c r="D2" s="68" t="s">
        <v>31</v>
      </c>
      <c r="E2" s="68" t="s">
        <v>32</v>
      </c>
      <c r="F2" s="68" t="s">
        <v>33</v>
      </c>
    </row>
    <row r="3" spans="1:6" x14ac:dyDescent="0.3">
      <c r="A3" s="67"/>
      <c r="B3" s="69"/>
      <c r="C3" s="69"/>
      <c r="D3" s="69"/>
      <c r="E3" s="69"/>
      <c r="F3" s="69"/>
    </row>
    <row r="4" spans="1:6" ht="12.75" customHeight="1" x14ac:dyDescent="0.3">
      <c r="A4" s="41">
        <v>1</v>
      </c>
      <c r="B4" s="42">
        <v>2023</v>
      </c>
      <c r="C4" s="42" t="s">
        <v>34</v>
      </c>
      <c r="D4" s="43" t="s">
        <v>58</v>
      </c>
      <c r="E4" s="43" t="s">
        <v>59</v>
      </c>
      <c r="F4" s="44">
        <v>1585</v>
      </c>
    </row>
    <row r="5" spans="1:6" ht="12.75" customHeight="1" x14ac:dyDescent="0.3">
      <c r="A5" s="41">
        <v>2</v>
      </c>
      <c r="B5" s="42">
        <v>2023</v>
      </c>
      <c r="C5" s="42" t="s">
        <v>34</v>
      </c>
      <c r="D5" s="43"/>
      <c r="E5" s="43" t="s">
        <v>3</v>
      </c>
      <c r="F5" s="44">
        <v>1000</v>
      </c>
    </row>
    <row r="6" spans="1:6" ht="13.5" customHeight="1" x14ac:dyDescent="0.3">
      <c r="A6" s="41">
        <v>3</v>
      </c>
      <c r="B6" s="42">
        <v>2023</v>
      </c>
      <c r="C6" s="42" t="s">
        <v>35</v>
      </c>
      <c r="D6" s="43" t="s">
        <v>60</v>
      </c>
      <c r="E6" s="43" t="s">
        <v>59</v>
      </c>
      <c r="F6" s="44">
        <v>6958</v>
      </c>
    </row>
    <row r="7" spans="1:6" ht="12" customHeight="1" x14ac:dyDescent="0.3">
      <c r="A7" s="41">
        <v>4</v>
      </c>
      <c r="B7" s="42">
        <v>2023</v>
      </c>
      <c r="C7" s="42" t="s">
        <v>35</v>
      </c>
      <c r="D7" s="43"/>
      <c r="E7" s="43" t="s">
        <v>3</v>
      </c>
      <c r="F7" s="44">
        <v>1000</v>
      </c>
    </row>
    <row r="8" spans="1:6" ht="12" customHeight="1" x14ac:dyDescent="0.3">
      <c r="A8" s="41">
        <v>5</v>
      </c>
      <c r="B8" s="42">
        <v>2023</v>
      </c>
      <c r="C8" s="42" t="s">
        <v>36</v>
      </c>
      <c r="D8" s="43" t="s">
        <v>61</v>
      </c>
      <c r="E8" s="43" t="s">
        <v>62</v>
      </c>
      <c r="F8" s="44">
        <v>2798</v>
      </c>
    </row>
    <row r="9" spans="1:6" ht="12" customHeight="1" x14ac:dyDescent="0.3">
      <c r="A9" s="41">
        <v>6</v>
      </c>
      <c r="B9" s="42">
        <v>2023</v>
      </c>
      <c r="C9" s="42" t="s">
        <v>36</v>
      </c>
      <c r="D9" s="43"/>
      <c r="E9" s="43" t="s">
        <v>3</v>
      </c>
      <c r="F9" s="44">
        <v>1000</v>
      </c>
    </row>
    <row r="10" spans="1:6" ht="12" customHeight="1" x14ac:dyDescent="0.3">
      <c r="A10" s="41">
        <v>7</v>
      </c>
      <c r="B10" s="42">
        <v>2023</v>
      </c>
      <c r="C10" s="50" t="s">
        <v>39</v>
      </c>
      <c r="D10" s="43" t="s">
        <v>40</v>
      </c>
      <c r="E10" s="43" t="s">
        <v>41</v>
      </c>
      <c r="F10" s="44">
        <v>6874</v>
      </c>
    </row>
    <row r="11" spans="1:6" ht="12" customHeight="1" x14ac:dyDescent="0.3">
      <c r="A11" s="41">
        <v>8</v>
      </c>
      <c r="B11" s="42">
        <v>2023</v>
      </c>
      <c r="C11" s="50" t="s">
        <v>39</v>
      </c>
      <c r="D11" s="43" t="s">
        <v>63</v>
      </c>
      <c r="E11" s="43" t="s">
        <v>64</v>
      </c>
      <c r="F11" s="44">
        <v>5323</v>
      </c>
    </row>
    <row r="12" spans="1:6" ht="12.75" customHeight="1" x14ac:dyDescent="0.3">
      <c r="A12" s="41">
        <v>9</v>
      </c>
      <c r="B12" s="42">
        <v>2023</v>
      </c>
      <c r="C12" s="50" t="s">
        <v>39</v>
      </c>
      <c r="D12" s="43" t="s">
        <v>65</v>
      </c>
      <c r="E12" s="43" t="s">
        <v>50</v>
      </c>
      <c r="F12" s="44">
        <v>1949</v>
      </c>
    </row>
    <row r="13" spans="1:6" ht="12.75" customHeight="1" x14ac:dyDescent="0.3">
      <c r="A13" s="41">
        <v>10</v>
      </c>
      <c r="B13" s="42">
        <v>2023</v>
      </c>
      <c r="C13" s="50" t="s">
        <v>39</v>
      </c>
      <c r="D13" s="43" t="s">
        <v>66</v>
      </c>
      <c r="E13" s="43" t="s">
        <v>59</v>
      </c>
      <c r="F13" s="44">
        <v>3499</v>
      </c>
    </row>
    <row r="14" spans="1:6" ht="12.75" customHeight="1" x14ac:dyDescent="0.3">
      <c r="A14" s="41">
        <v>11</v>
      </c>
      <c r="B14" s="42">
        <v>2023</v>
      </c>
      <c r="C14" s="50" t="s">
        <v>39</v>
      </c>
      <c r="D14" s="43"/>
      <c r="E14" s="43" t="s">
        <v>67</v>
      </c>
      <c r="F14" s="44">
        <v>25200</v>
      </c>
    </row>
    <row r="15" spans="1:6" ht="12.75" customHeight="1" x14ac:dyDescent="0.3">
      <c r="A15" s="41">
        <v>12</v>
      </c>
      <c r="B15" s="42">
        <v>2023</v>
      </c>
      <c r="C15" s="50" t="s">
        <v>39</v>
      </c>
      <c r="D15" s="43"/>
      <c r="E15" s="43" t="s">
        <v>3</v>
      </c>
      <c r="F15" s="44">
        <v>1000</v>
      </c>
    </row>
    <row r="16" spans="1:6" ht="12.75" customHeight="1" x14ac:dyDescent="0.3">
      <c r="A16" s="41">
        <v>13</v>
      </c>
      <c r="B16" s="42">
        <v>2023</v>
      </c>
      <c r="C16" s="50" t="s">
        <v>37</v>
      </c>
      <c r="D16" s="43" t="s">
        <v>68</v>
      </c>
      <c r="E16" s="43" t="s">
        <v>69</v>
      </c>
      <c r="F16" s="44">
        <v>872</v>
      </c>
    </row>
    <row r="17" spans="1:6" ht="12.75" customHeight="1" x14ac:dyDescent="0.3">
      <c r="A17" s="41">
        <v>14</v>
      </c>
      <c r="B17" s="42">
        <v>2023</v>
      </c>
      <c r="C17" s="50" t="s">
        <v>37</v>
      </c>
      <c r="D17" s="43" t="s">
        <v>70</v>
      </c>
      <c r="E17" s="43" t="s">
        <v>38</v>
      </c>
      <c r="F17" s="44">
        <v>17524</v>
      </c>
    </row>
    <row r="18" spans="1:6" ht="12.75" customHeight="1" x14ac:dyDescent="0.3">
      <c r="A18" s="41">
        <v>15</v>
      </c>
      <c r="B18" s="42">
        <v>2023</v>
      </c>
      <c r="C18" s="50" t="s">
        <v>37</v>
      </c>
      <c r="D18" s="43"/>
      <c r="E18" s="43" t="s">
        <v>3</v>
      </c>
      <c r="F18" s="44">
        <v>1000</v>
      </c>
    </row>
    <row r="19" spans="1:6" ht="12.75" customHeight="1" x14ac:dyDescent="0.3">
      <c r="A19" s="41">
        <v>16</v>
      </c>
      <c r="B19" s="42">
        <v>2023</v>
      </c>
      <c r="C19" s="50" t="s">
        <v>42</v>
      </c>
      <c r="D19" s="43" t="s">
        <v>71</v>
      </c>
      <c r="E19" s="43" t="s">
        <v>72</v>
      </c>
      <c r="F19" s="44">
        <v>11460</v>
      </c>
    </row>
    <row r="20" spans="1:6" ht="12.75" customHeight="1" x14ac:dyDescent="0.3">
      <c r="A20" s="41">
        <v>17</v>
      </c>
      <c r="B20" s="42">
        <v>2023</v>
      </c>
      <c r="C20" s="50" t="s">
        <v>42</v>
      </c>
      <c r="D20" s="43" t="s">
        <v>73</v>
      </c>
      <c r="E20" s="43" t="s">
        <v>74</v>
      </c>
      <c r="F20" s="44">
        <v>1981</v>
      </c>
    </row>
    <row r="21" spans="1:6" ht="12.75" customHeight="1" x14ac:dyDescent="0.3">
      <c r="A21" s="41">
        <v>18</v>
      </c>
      <c r="B21" s="42">
        <v>2023</v>
      </c>
      <c r="C21" s="50" t="s">
        <v>42</v>
      </c>
      <c r="D21" s="43" t="s">
        <v>43</v>
      </c>
      <c r="E21" s="43" t="s">
        <v>44</v>
      </c>
      <c r="F21" s="44">
        <v>100424</v>
      </c>
    </row>
    <row r="22" spans="1:6" ht="12.75" customHeight="1" x14ac:dyDescent="0.3">
      <c r="A22" s="41">
        <v>19</v>
      </c>
      <c r="B22" s="42">
        <v>2023</v>
      </c>
      <c r="C22" s="50" t="s">
        <v>42</v>
      </c>
      <c r="D22" s="43"/>
      <c r="E22" s="43" t="s">
        <v>75</v>
      </c>
      <c r="F22" s="51">
        <v>6376.39</v>
      </c>
    </row>
    <row r="23" spans="1:6" ht="12.75" customHeight="1" x14ac:dyDescent="0.3">
      <c r="A23" s="41">
        <v>20</v>
      </c>
      <c r="B23" s="42">
        <v>2023</v>
      </c>
      <c r="C23" s="50" t="s">
        <v>42</v>
      </c>
      <c r="D23" s="43"/>
      <c r="E23" s="43" t="s">
        <v>3</v>
      </c>
      <c r="F23" s="51">
        <v>1000</v>
      </c>
    </row>
    <row r="24" spans="1:6" ht="12.75" customHeight="1" x14ac:dyDescent="0.3">
      <c r="A24" s="41">
        <v>21</v>
      </c>
      <c r="B24" s="42">
        <v>2023</v>
      </c>
      <c r="C24" s="50" t="s">
        <v>45</v>
      </c>
      <c r="D24" s="43" t="s">
        <v>76</v>
      </c>
      <c r="E24" s="43" t="s">
        <v>77</v>
      </c>
      <c r="F24" s="44">
        <v>55214</v>
      </c>
    </row>
    <row r="25" spans="1:6" ht="12.75" customHeight="1" x14ac:dyDescent="0.3">
      <c r="A25" s="41">
        <v>22</v>
      </c>
      <c r="B25" s="42">
        <v>2023</v>
      </c>
      <c r="C25" s="50" t="s">
        <v>45</v>
      </c>
      <c r="D25" s="43" t="s">
        <v>48</v>
      </c>
      <c r="E25" s="43" t="s">
        <v>44</v>
      </c>
      <c r="F25" s="51">
        <v>31440</v>
      </c>
    </row>
    <row r="26" spans="1:6" ht="12.75" customHeight="1" x14ac:dyDescent="0.3">
      <c r="A26" s="41">
        <v>23</v>
      </c>
      <c r="B26" s="42">
        <v>2023</v>
      </c>
      <c r="C26" s="50" t="s">
        <v>45</v>
      </c>
      <c r="D26" s="43" t="s">
        <v>78</v>
      </c>
      <c r="E26" s="43" t="s">
        <v>79</v>
      </c>
      <c r="F26" s="51">
        <v>5251</v>
      </c>
    </row>
    <row r="27" spans="1:6" ht="12.75" customHeight="1" x14ac:dyDescent="0.3">
      <c r="A27" s="41">
        <v>24</v>
      </c>
      <c r="B27" s="42">
        <v>2023</v>
      </c>
      <c r="C27" s="50" t="s">
        <v>45</v>
      </c>
      <c r="D27" s="43" t="s">
        <v>70</v>
      </c>
      <c r="E27" s="43" t="s">
        <v>38</v>
      </c>
      <c r="F27" s="44">
        <v>5325</v>
      </c>
    </row>
    <row r="28" spans="1:6" ht="12.75" customHeight="1" x14ac:dyDescent="0.3">
      <c r="A28" s="41">
        <v>25</v>
      </c>
      <c r="B28" s="42">
        <v>2023</v>
      </c>
      <c r="C28" s="50" t="s">
        <v>45</v>
      </c>
      <c r="D28" s="43"/>
      <c r="E28" s="43" t="s">
        <v>80</v>
      </c>
      <c r="F28" s="51">
        <v>1000</v>
      </c>
    </row>
    <row r="29" spans="1:6" ht="12.75" customHeight="1" x14ac:dyDescent="0.3">
      <c r="A29" s="41">
        <v>26</v>
      </c>
      <c r="B29" s="42">
        <v>2023</v>
      </c>
      <c r="C29" s="50" t="s">
        <v>45</v>
      </c>
      <c r="D29" s="43"/>
      <c r="E29" s="43" t="s">
        <v>75</v>
      </c>
      <c r="F29" s="51">
        <v>2000</v>
      </c>
    </row>
    <row r="30" spans="1:6" ht="12.75" customHeight="1" x14ac:dyDescent="0.3">
      <c r="A30" s="41">
        <v>27</v>
      </c>
      <c r="B30" s="42">
        <v>2023</v>
      </c>
      <c r="C30" s="50" t="s">
        <v>45</v>
      </c>
      <c r="D30" s="43"/>
      <c r="E30" s="43" t="s">
        <v>3</v>
      </c>
      <c r="F30" s="51">
        <v>1000</v>
      </c>
    </row>
    <row r="31" spans="1:6" ht="12.75" customHeight="1" x14ac:dyDescent="0.3">
      <c r="A31" s="41">
        <v>28</v>
      </c>
      <c r="B31" s="42">
        <v>2023</v>
      </c>
      <c r="C31" s="50" t="s">
        <v>46</v>
      </c>
      <c r="D31" s="43" t="s">
        <v>61</v>
      </c>
      <c r="E31" s="43" t="s">
        <v>62</v>
      </c>
      <c r="F31" s="51">
        <v>722</v>
      </c>
    </row>
    <row r="32" spans="1:6" ht="12.75" customHeight="1" x14ac:dyDescent="0.3">
      <c r="A32" s="41">
        <v>29</v>
      </c>
      <c r="B32" s="42">
        <v>2023</v>
      </c>
      <c r="C32" s="50" t="s">
        <v>46</v>
      </c>
      <c r="D32" s="43"/>
      <c r="E32" s="43" t="s">
        <v>3</v>
      </c>
      <c r="F32" s="51">
        <v>1000</v>
      </c>
    </row>
    <row r="33" spans="1:6" ht="12.75" customHeight="1" x14ac:dyDescent="0.3">
      <c r="A33" s="41">
        <v>30</v>
      </c>
      <c r="B33" s="42">
        <v>2023</v>
      </c>
      <c r="C33" s="50" t="s">
        <v>47</v>
      </c>
      <c r="D33" s="43" t="s">
        <v>81</v>
      </c>
      <c r="E33" s="43" t="s">
        <v>82</v>
      </c>
      <c r="F33" s="51">
        <v>2911</v>
      </c>
    </row>
    <row r="34" spans="1:6" ht="12.75" customHeight="1" x14ac:dyDescent="0.3">
      <c r="A34" s="41">
        <v>31</v>
      </c>
      <c r="B34" s="42">
        <v>2023</v>
      </c>
      <c r="C34" s="50" t="s">
        <v>47</v>
      </c>
      <c r="D34" s="43"/>
      <c r="E34" s="43" t="s">
        <v>3</v>
      </c>
      <c r="F34" s="44">
        <v>1000</v>
      </c>
    </row>
    <row r="35" spans="1:6" ht="12.75" customHeight="1" x14ac:dyDescent="0.3">
      <c r="A35" s="41">
        <v>32</v>
      </c>
      <c r="B35" s="42">
        <v>2023</v>
      </c>
      <c r="C35" s="50" t="s">
        <v>49</v>
      </c>
      <c r="D35" s="43" t="s">
        <v>83</v>
      </c>
      <c r="E35" s="43" t="s">
        <v>84</v>
      </c>
      <c r="F35" s="51">
        <v>8045</v>
      </c>
    </row>
    <row r="36" spans="1:6" ht="12.75" customHeight="1" x14ac:dyDescent="0.3">
      <c r="A36" s="41">
        <v>33</v>
      </c>
      <c r="B36" s="42">
        <v>2023</v>
      </c>
      <c r="C36" s="50" t="s">
        <v>49</v>
      </c>
      <c r="D36" s="43" t="s">
        <v>40</v>
      </c>
      <c r="E36" s="43" t="s">
        <v>85</v>
      </c>
      <c r="F36" s="44">
        <v>45205</v>
      </c>
    </row>
    <row r="37" spans="1:6" ht="12.75" customHeight="1" x14ac:dyDescent="0.3">
      <c r="A37" s="41">
        <v>34</v>
      </c>
      <c r="B37" s="42">
        <v>2023</v>
      </c>
      <c r="C37" s="50" t="s">
        <v>49</v>
      </c>
      <c r="D37" s="43" t="s">
        <v>86</v>
      </c>
      <c r="E37" s="43" t="s">
        <v>50</v>
      </c>
      <c r="F37" s="51">
        <v>2911</v>
      </c>
    </row>
    <row r="38" spans="1:6" ht="12.75" customHeight="1" x14ac:dyDescent="0.3">
      <c r="A38" s="41">
        <v>35</v>
      </c>
      <c r="B38" s="42">
        <v>2023</v>
      </c>
      <c r="C38" s="50" t="s">
        <v>49</v>
      </c>
      <c r="D38" s="43" t="s">
        <v>87</v>
      </c>
      <c r="E38" s="43" t="s">
        <v>82</v>
      </c>
      <c r="F38" s="51">
        <v>2610</v>
      </c>
    </row>
    <row r="39" spans="1:6" ht="12.75" customHeight="1" x14ac:dyDescent="0.3">
      <c r="A39" s="41">
        <v>36</v>
      </c>
      <c r="B39" s="42">
        <v>2023</v>
      </c>
      <c r="C39" s="50" t="s">
        <v>49</v>
      </c>
      <c r="D39" s="43"/>
      <c r="E39" s="43" t="s">
        <v>3</v>
      </c>
      <c r="F39" s="51">
        <v>1000</v>
      </c>
    </row>
    <row r="40" spans="1:6" ht="12.75" customHeight="1" x14ac:dyDescent="0.3">
      <c r="A40" s="41">
        <v>37</v>
      </c>
      <c r="B40" s="42">
        <v>2023</v>
      </c>
      <c r="C40" s="50" t="s">
        <v>51</v>
      </c>
      <c r="D40" s="43"/>
      <c r="E40" s="43" t="s">
        <v>88</v>
      </c>
      <c r="F40" s="44">
        <v>6769</v>
      </c>
    </row>
    <row r="41" spans="1:6" ht="12.75" customHeight="1" x14ac:dyDescent="0.3">
      <c r="A41" s="41">
        <v>38</v>
      </c>
      <c r="B41" s="42">
        <v>2023</v>
      </c>
      <c r="C41" s="50" t="s">
        <v>51</v>
      </c>
      <c r="D41" s="43" t="s">
        <v>70</v>
      </c>
      <c r="E41" s="43" t="s">
        <v>89</v>
      </c>
      <c r="F41" s="44">
        <v>5269</v>
      </c>
    </row>
    <row r="42" spans="1:6" ht="12.75" customHeight="1" x14ac:dyDescent="0.3">
      <c r="A42" s="41">
        <v>39</v>
      </c>
      <c r="B42" s="42">
        <v>2023</v>
      </c>
      <c r="C42" s="50" t="s">
        <v>51</v>
      </c>
      <c r="D42" s="43" t="s">
        <v>90</v>
      </c>
      <c r="E42" s="43" t="s">
        <v>91</v>
      </c>
      <c r="F42" s="51">
        <v>99201</v>
      </c>
    </row>
    <row r="43" spans="1:6" ht="12.75" customHeight="1" x14ac:dyDescent="0.3">
      <c r="A43" s="41">
        <v>40</v>
      </c>
      <c r="B43" s="42">
        <v>2023</v>
      </c>
      <c r="C43" s="50" t="s">
        <v>51</v>
      </c>
      <c r="D43" s="43" t="s">
        <v>92</v>
      </c>
      <c r="E43" s="43" t="s">
        <v>93</v>
      </c>
      <c r="F43" s="51">
        <v>11258</v>
      </c>
    </row>
    <row r="44" spans="1:6" ht="12.75" customHeight="1" x14ac:dyDescent="0.3">
      <c r="A44" s="41">
        <v>41</v>
      </c>
      <c r="B44" s="42">
        <v>2023</v>
      </c>
      <c r="C44" s="50" t="s">
        <v>51</v>
      </c>
      <c r="D44" s="43"/>
      <c r="E44" s="43" t="s">
        <v>3</v>
      </c>
      <c r="F44" s="44">
        <v>1000</v>
      </c>
    </row>
    <row r="45" spans="1:6" ht="12.75" customHeight="1" x14ac:dyDescent="0.3">
      <c r="A45" s="41">
        <v>42</v>
      </c>
      <c r="B45" s="42">
        <v>2023</v>
      </c>
      <c r="C45" s="50" t="s">
        <v>52</v>
      </c>
      <c r="D45" s="43" t="s">
        <v>70</v>
      </c>
      <c r="E45" s="43" t="s">
        <v>94</v>
      </c>
      <c r="F45" s="51">
        <v>1475</v>
      </c>
    </row>
    <row r="46" spans="1:6" ht="12.75" customHeight="1" x14ac:dyDescent="0.3">
      <c r="A46" s="41">
        <v>43</v>
      </c>
      <c r="B46" s="42">
        <v>2023</v>
      </c>
      <c r="C46" s="50" t="s">
        <v>52</v>
      </c>
      <c r="D46" s="43" t="s">
        <v>95</v>
      </c>
      <c r="E46" s="43" t="s">
        <v>50</v>
      </c>
      <c r="F46" s="51">
        <v>3088</v>
      </c>
    </row>
    <row r="47" spans="1:6" ht="12.75" customHeight="1" x14ac:dyDescent="0.3">
      <c r="A47" s="41">
        <v>44</v>
      </c>
      <c r="B47" s="42">
        <v>2023</v>
      </c>
      <c r="C47" s="50" t="s">
        <v>52</v>
      </c>
      <c r="D47" s="43"/>
      <c r="E47" s="43" t="s">
        <v>3</v>
      </c>
      <c r="F47" s="51">
        <v>1000</v>
      </c>
    </row>
    <row r="48" spans="1:6" ht="23.25" customHeight="1" x14ac:dyDescent="0.3">
      <c r="A48" s="41">
        <v>45</v>
      </c>
      <c r="B48" s="42">
        <v>2023</v>
      </c>
      <c r="C48" s="50" t="s">
        <v>52</v>
      </c>
      <c r="D48" s="43"/>
      <c r="E48" s="43" t="s">
        <v>96</v>
      </c>
      <c r="F48" s="51">
        <v>75600</v>
      </c>
    </row>
    <row r="49" spans="1:6" ht="14.4" thickBot="1" x14ac:dyDescent="0.35">
      <c r="A49" s="61" t="s">
        <v>13</v>
      </c>
      <c r="B49" s="62"/>
      <c r="C49" s="62"/>
      <c r="D49" s="62"/>
      <c r="E49" s="62"/>
      <c r="F49" s="45">
        <v>88338.880920000011</v>
      </c>
    </row>
    <row r="50" spans="1:6" ht="15" thickBot="1" x14ac:dyDescent="0.35">
      <c r="A50" s="63" t="s">
        <v>14</v>
      </c>
      <c r="B50" s="64"/>
      <c r="C50" s="64"/>
      <c r="D50" s="64"/>
      <c r="E50" s="64"/>
      <c r="F50" s="46">
        <f>SUM(F4:F49)</f>
        <v>658456.27092000004</v>
      </c>
    </row>
    <row r="51" spans="1:6" ht="14.4" x14ac:dyDescent="0.3">
      <c r="A51" s="47"/>
      <c r="B51" s="47"/>
      <c r="C51" s="47"/>
      <c r="D51" s="47"/>
      <c r="E51" s="47"/>
      <c r="F51" s="48"/>
    </row>
    <row r="52" spans="1:6" x14ac:dyDescent="0.3">
      <c r="A52" s="49"/>
      <c r="B52" s="49"/>
      <c r="C52" s="49"/>
      <c r="D52" s="49"/>
      <c r="E52" s="49"/>
      <c r="F52" s="49"/>
    </row>
    <row r="53" spans="1:6" ht="12.75" customHeight="1" x14ac:dyDescent="0.3">
      <c r="A53" s="40"/>
      <c r="B53" s="40"/>
      <c r="C53" s="40"/>
      <c r="D53" s="40"/>
      <c r="E53" s="40"/>
      <c r="F53" s="49"/>
    </row>
    <row r="54" spans="1:6" x14ac:dyDescent="0.3">
      <c r="A54" s="49"/>
      <c r="B54" s="49"/>
      <c r="C54" s="49"/>
      <c r="D54" s="49"/>
      <c r="E54" s="49"/>
      <c r="F54" s="49"/>
    </row>
  </sheetData>
  <mergeCells count="9">
    <mergeCell ref="A49:E49"/>
    <mergeCell ref="A50:E50"/>
    <mergeCell ref="A1:F1"/>
    <mergeCell ref="A2:A3"/>
    <mergeCell ref="B2:B3"/>
    <mergeCell ref="C2:C3"/>
    <mergeCell ref="D2:D3"/>
    <mergeCell ref="E2:E3"/>
    <mergeCell ref="F2:F3"/>
  </mergeCells>
  <pageMargins left="0.70866141732283472" right="0.70866141732283472" top="0.35433070866141736" bottom="0.15748031496062992" header="0.31496062992125984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 И С отчет.2023г. (2)</vt:lpstr>
      <vt:lpstr>Р И С расход 2023г.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2023-02-14T09:45:06Z</cp:lastPrinted>
  <dcterms:created xsi:type="dcterms:W3CDTF">2015-02-24T21:57:31Z</dcterms:created>
  <dcterms:modified xsi:type="dcterms:W3CDTF">2024-03-26T09:47:31Z</dcterms:modified>
</cp:coreProperties>
</file>